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activeTab="6"/>
  </bookViews>
  <sheets>
    <sheet name="公共停车场" sheetId="1" r:id="rId1"/>
    <sheet name="人防停车" sheetId="7" r:id="rId2"/>
    <sheet name="道路停车" sheetId="2" r:id="rId3"/>
    <sheet name="老旧小区停车 " sheetId="3" r:id="rId4"/>
    <sheet name="夜间泊位" sheetId="4" r:id="rId5"/>
    <sheet name="开放公共机构车位数" sheetId="5" r:id="rId6"/>
    <sheet name="数据统计" sheetId="6" r:id="rId7"/>
  </sheets>
  <definedNames>
    <definedName name="_xlnm.Print_Area" localSheetId="0">公共停车场!$1:$98</definedName>
    <definedName name="_xlnm.Print_Titles" localSheetId="0">公共停车场!$2:$2</definedName>
    <definedName name="_xlnm.Print_Titles" localSheetId="1">人防停车!$2:$2</definedName>
    <definedName name="_xlnm._FilterDatabase" localSheetId="6" hidden="1">数据统计!$A$2:$P$60</definedName>
    <definedName name="_xlnm.Print_Titles" localSheetId="6">数据统计!$2:$2</definedName>
    <definedName name="_xlnm.Print_Titles" localSheetId="2">道路停车!$2:$2</definedName>
    <definedName name="_xlnm.Print_Titles" localSheetId="3">'老旧小区停车 '!$2:$2</definedName>
    <definedName name="_xlnm.Print_Titles" localSheetId="4">夜间泊位!$2:$2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<sst xmlns="http://schemas.openxmlformats.org/spreadsheetml/2006/main" count="1056" uniqueCount="450">
  <si>
    <t>赣州市2025年新建公共停车场项目进展情况台账</t>
  </si>
  <si>
    <t>序号</t>
  </si>
  <si>
    <t>单位</t>
  </si>
  <si>
    <t>项目名称</t>
  </si>
  <si>
    <t>预计新增泊位（个）</t>
  </si>
  <si>
    <t>配建充电桩（根）</t>
  </si>
  <si>
    <t>配建充电枪（把）</t>
  </si>
  <si>
    <t>项目建设内容及规模</t>
  </si>
  <si>
    <t>计划开工年月</t>
  </si>
  <si>
    <t>计划竣工年月</t>
  </si>
  <si>
    <t>目前进展情况</t>
  </si>
  <si>
    <t>项目存在问题</t>
  </si>
  <si>
    <t>下一阶段目标</t>
  </si>
  <si>
    <t>计划总投资金额（万元）</t>
  </si>
  <si>
    <t>2025年度计划投资额（万元）</t>
  </si>
  <si>
    <t>2025年已完成投资额（万元）</t>
  </si>
  <si>
    <t>完成了投资额的百分比（%）</t>
  </si>
  <si>
    <t>完成了工程量的百分比（%）</t>
  </si>
  <si>
    <t>市旅投</t>
  </si>
  <si>
    <t>市城投</t>
  </si>
  <si>
    <t>已完工</t>
  </si>
  <si>
    <t>市政公用集团</t>
  </si>
  <si>
    <t>E11地块临时停车场项目</t>
  </si>
  <si>
    <t>用地面积约2000平米，设计停车位67个，进行场地局部平整、垃圾清运、安装沟盖板、道闸等。</t>
  </si>
  <si>
    <t>2025年2月</t>
  </si>
  <si>
    <t>无</t>
  </si>
  <si>
    <t>做好运营管理</t>
  </si>
  <si>
    <t>1.5</t>
  </si>
  <si>
    <t>赣龙大酒店外围停车场项目</t>
  </si>
  <si>
    <t>用地面积约500平米，设计停车位20个，对场地改造，主要改造内容为安装道闸设备、监控，U型金属栏杆等。</t>
  </si>
  <si>
    <t>章贡区中医院停车场建设项目</t>
  </si>
  <si>
    <t>位于章贡区九曲河路，设置停车泊位150个，主要建设内容为砌筑岛台、安装道闸及停车收费公示牌、收款二维码等。</t>
  </si>
  <si>
    <t>E19地块临时停车场项目</t>
  </si>
  <si>
    <t>位于水南路和韶关路交叉口，设置停车泊位80个，主要建设内容为平整场地，清理垃圾、农作物。安装监控、道闸及停车收费公示牌、收款二维码等。</t>
  </si>
  <si>
    <t>2.5</t>
  </si>
  <si>
    <t>香江大道地面临时停车场项目</t>
  </si>
  <si>
    <t>位于宋城路与金榜路交叉处，设置停车泊位100个，主要建设内容为平整场地，铺设碎石、浇筑混凝土。安装监控、道闸及停车收费公示牌、收款二维码等。</t>
  </si>
  <si>
    <t>13.5</t>
  </si>
  <si>
    <t>中海悦江府小区外围临时停车场</t>
  </si>
  <si>
    <t>用地面积约4000平米，设计停车位149个，对场地改造，主要改造内容为安装道闸设备、监控，U型金属栏杆，画车位线、安装充电桩等</t>
  </si>
  <si>
    <t>已完成</t>
  </si>
  <si>
    <t>26</t>
  </si>
  <si>
    <t>庆美苑社会停车场项目</t>
  </si>
  <si>
    <t>项目设置停车位120个，主要建设内容为安装车牌识别器设备、监控，电路、网络，公示牌等。</t>
  </si>
  <si>
    <t>0.23</t>
  </si>
  <si>
    <t>章贡区</t>
  </si>
  <si>
    <t>章贡区市健身中心停车场</t>
  </si>
  <si>
    <t>用地面积约5000平米，设计停车位161个，对场地改造，主要改造内容为安装道闸设备、监控，U型金属栏杆等。</t>
  </si>
  <si>
    <t>2000</t>
  </si>
  <si>
    <t>沙河农贸市场停车场</t>
  </si>
  <si>
    <t>用地面积约1200平米，设计停车位36个，主要改造内容为安装道闸设备、监控，U型金属栏杆等。</t>
  </si>
  <si>
    <t>500</t>
  </si>
  <si>
    <t>章贡区新中医院地下停车场</t>
  </si>
  <si>
    <t>用地面积约4000平米，设计停车位100个，对场地改造，主要改造内容为安装道闸设用地面积约4000平米，设计停车位100个，对场地改造，主要改造内容为安装道闸设备、监控，U型金属栏杆等备、监控，U型金属栏杆等。</t>
  </si>
  <si>
    <t>1000</t>
  </si>
  <si>
    <t>用地面积约4000平米，设计停车位100个，对场地改造，主要改造内容为安装道闸设备、监控，U型金属栏杆等</t>
  </si>
  <si>
    <t>南康区</t>
  </si>
  <si>
    <t>芙蓉新城A区、B区退让红线停车场</t>
  </si>
  <si>
    <t>/</t>
  </si>
  <si>
    <t>东顺园外围退让红线停车场</t>
  </si>
  <si>
    <t>宝辉幸福城A区、B区、C区退让红线停车场</t>
  </si>
  <si>
    <t>碧桂园退让红线停车场</t>
  </si>
  <si>
    <t>碧桂园外围停车场</t>
  </si>
  <si>
    <t>兴隆小区退让红线停车场</t>
  </si>
  <si>
    <t>爱琴海购物广场G区H区</t>
  </si>
  <si>
    <t>赣县区</t>
  </si>
  <si>
    <t>第四中学地下停车场</t>
  </si>
  <si>
    <t>总建筑面积约为13850.23平方米，人防总面积13502.72平方米，概算总投资约9300万，建设停车泊位358个，主要建设内容包含地面恢复工程，地下室土建及水电设备等安装工程，地下室人防工程，智慧停车系统，新能源充电桩安装、市政水电等基础设施接入工程，新建变压器及其他相关配套设施建设工程。</t>
  </si>
  <si>
    <t>赣州市赣县区第三人民医院新建项目</t>
  </si>
  <si>
    <t>一期建设地下停车位165个，地上停车位261个</t>
  </si>
  <si>
    <t xml:space="preserve">       已完工</t>
  </si>
  <si>
    <t>赣州市赣县区残疾儿童康复中心停车场</t>
  </si>
  <si>
    <r>
      <rPr>
        <sz val="12"/>
        <rFont val="仿宋_GB2312"/>
        <charset val="134"/>
      </rPr>
      <t>项目新建1栋3层的残疾儿童康复中心，包含主楼、室外附属工程及边坡支护。项目总用地面积4324.53</t>
    </r>
    <r>
      <rPr>
        <sz val="12"/>
        <rFont val="宋体"/>
        <charset val="134"/>
      </rPr>
      <t>㎡</t>
    </r>
    <r>
      <rPr>
        <sz val="12"/>
        <rFont val="仿宋_GB2312"/>
        <charset val="134"/>
      </rPr>
      <t>，建筑占地1312.17</t>
    </r>
    <r>
      <rPr>
        <sz val="12"/>
        <rFont val="宋体"/>
        <charset val="134"/>
      </rPr>
      <t>㎡</t>
    </r>
    <r>
      <rPr>
        <sz val="12"/>
        <rFont val="仿宋_GB2312"/>
        <charset val="134"/>
      </rPr>
      <t>，总建筑面积为3831.47</t>
    </r>
    <r>
      <rPr>
        <sz val="12"/>
        <rFont val="宋体"/>
        <charset val="134"/>
      </rPr>
      <t>㎡</t>
    </r>
    <r>
      <rPr>
        <sz val="12"/>
        <rFont val="仿宋_GB2312"/>
        <charset val="134"/>
      </rPr>
      <t>，本期规划机动车位18个。</t>
    </r>
  </si>
  <si>
    <t>新塘路口袋公园停车场</t>
  </si>
  <si>
    <t>总建筑面积约为1200平方米，新建植草砖生态停车泊位36个。</t>
  </si>
  <si>
    <t>赣州华松科技发展有限公司停车场</t>
  </si>
  <si>
    <t>总建筑面积约为800平方米，新建停车泊位31个。</t>
  </si>
  <si>
    <t>赣县区中亿安防小区停车场</t>
  </si>
  <si>
    <t>总建筑面积约为600平方米，新建停车泊位100个。</t>
  </si>
  <si>
    <t>经开区</t>
  </si>
  <si>
    <t>赣州经开区智慧停车工程建设项目</t>
  </si>
  <si>
    <r>
      <rPr>
        <sz val="12"/>
        <rFont val="仿宋_GB2312"/>
        <charset val="134"/>
      </rPr>
      <t>赣州经开区路内9245个停车泊位智能化改造、公共停车场建设以及智能化改造、停车诱导系统建设、100</t>
    </r>
    <r>
      <rPr>
        <sz val="12"/>
        <rFont val="宋体"/>
        <charset val="134"/>
      </rPr>
      <t>㎡</t>
    </r>
    <r>
      <rPr>
        <sz val="12"/>
        <rFont val="仿宋_GB2312"/>
        <charset val="134"/>
      </rPr>
      <t>智慧停车运营管理中心建设及智慧停车软件平台开发等具体建设内容。</t>
    </r>
  </si>
  <si>
    <t>项目一期已完成招标，目前市政建设部分已完成线路勘探，报装电表，人员设备及施工许可证办理等准备工作；设备与软件部分根据市政进度跟进设备到货及安装前准备工作，同步开展对已在运营停车场旧设备更换、软件开发、系统对接，运营前置准备等工作。</t>
  </si>
  <si>
    <t>暂无</t>
  </si>
  <si>
    <t>开工</t>
  </si>
  <si>
    <t>锦绣新天地商业步行街退让红线停车场</t>
  </si>
  <si>
    <t>锦绣新天地商业步行街退让红线范围建设停车位120个</t>
  </si>
  <si>
    <t>桃源丽景小区外围退让红线停车场</t>
  </si>
  <si>
    <t>桃源丽景小区退让红线范围建设停车位28个</t>
  </si>
  <si>
    <t>保利嘉福心语东门社会停车场</t>
  </si>
  <si>
    <t>单独建设社会停车场，停车位20个</t>
  </si>
  <si>
    <t>中海天玺小区外围退让红线停车场</t>
  </si>
  <si>
    <t>中海天玺小区退让红线范围建设停车位28个</t>
  </si>
  <si>
    <t>丽景江山公交停保场临时停车场</t>
  </si>
  <si>
    <t>总面积约4300平方米，新建停车泊位158个</t>
  </si>
  <si>
    <t>2025/3/31日</t>
  </si>
  <si>
    <t>洋田公寓外围临时停车场</t>
  </si>
  <si>
    <t>总面积约6032平方米，新建停车泊位200个</t>
  </si>
  <si>
    <t>2025/5/1日</t>
  </si>
  <si>
    <t>蓉江新区</t>
  </si>
  <si>
    <t>全民健身中心一期综合体育场停车场</t>
  </si>
  <si>
    <t>总面积为20310.75平方米，新建停车泊位地上169个，地下631个</t>
  </si>
  <si>
    <t>启迪科技城二期停车场</t>
  </si>
  <si>
    <t>总面积为35999.9平方米，新建地下停车泊位811个</t>
  </si>
  <si>
    <t>信丰县</t>
  </si>
  <si>
    <t>润达国际（锦园）</t>
  </si>
  <si>
    <t>润达国际环球港（锦园）退让红线公共停车位130个</t>
  </si>
  <si>
    <t>润达国际（雅园）</t>
  </si>
  <si>
    <t>润达国际环球港（雅园）退让红线公共停车位274个</t>
  </si>
  <si>
    <t>宁都县</t>
  </si>
  <si>
    <t>翠微广场地下停车场</t>
  </si>
  <si>
    <r>
      <rPr>
        <sz val="12"/>
        <rFont val="仿宋_GB2312"/>
        <charset val="134"/>
      </rPr>
      <t xml:space="preserve">项目用地面积 25848.21 </t>
    </r>
    <r>
      <rPr>
        <sz val="12"/>
        <rFont val="宋体"/>
        <charset val="134"/>
      </rPr>
      <t>㎡</t>
    </r>
    <r>
      <rPr>
        <sz val="12"/>
        <rFont val="仿宋_GB2312"/>
        <charset val="134"/>
      </rPr>
      <t>，建筑面积 20680</t>
    </r>
    <r>
      <rPr>
        <sz val="12"/>
        <rFont val="宋体"/>
        <charset val="134"/>
      </rPr>
      <t>㎡</t>
    </r>
    <r>
      <rPr>
        <sz val="12"/>
        <rFont val="仿宋_GB2312"/>
        <charset val="134"/>
      </rPr>
      <t>，泊位数 630 个，地下一层；配套建设电气、给排水、消防、通风、监控、停车场智能管理系统、充电桩、管理用房、卫生公厕等设施。</t>
    </r>
  </si>
  <si>
    <t>项目预算送审中</t>
  </si>
  <si>
    <t>开工建设</t>
  </si>
  <si>
    <t>10000</t>
  </si>
  <si>
    <t>3000</t>
  </si>
  <si>
    <t>二小二中地下停车场</t>
  </si>
  <si>
    <r>
      <rPr>
        <sz val="12"/>
        <rFont val="仿宋_GB2312"/>
        <charset val="134"/>
      </rPr>
      <t xml:space="preserve">项目用地面积 17074.17 </t>
    </r>
    <r>
      <rPr>
        <sz val="12"/>
        <rFont val="宋体"/>
        <charset val="134"/>
      </rPr>
      <t>㎡</t>
    </r>
    <r>
      <rPr>
        <sz val="12"/>
        <rFont val="仿宋_GB2312"/>
        <charset val="134"/>
      </rPr>
      <t>，建筑面积 13440</t>
    </r>
    <r>
      <rPr>
        <sz val="12"/>
        <rFont val="宋体"/>
        <charset val="134"/>
      </rPr>
      <t>㎡</t>
    </r>
    <r>
      <rPr>
        <sz val="12"/>
        <rFont val="仿宋_GB2312"/>
        <charset val="134"/>
      </rPr>
      <t>，泊位数 450 个，地下一层。配套建设电气、给排水、消防、通风、监控、停车场智能管理系统、充电桩、管理用房、卫生公厕等设施。</t>
    </r>
  </si>
  <si>
    <t>完工并投入使用</t>
  </si>
  <si>
    <t>6000</t>
  </si>
  <si>
    <t>100%</t>
  </si>
  <si>
    <t>瑞金市</t>
  </si>
  <si>
    <t>兴国县</t>
  </si>
  <si>
    <t>洪门大道纺织服装产业园停车场</t>
  </si>
  <si>
    <t>建设服装产业园停车泊位84个</t>
  </si>
  <si>
    <t>富平路与安康路口望阳中央公园停车场</t>
  </si>
  <si>
    <t>建设公园停车泊位128个</t>
  </si>
  <si>
    <t>茂华路温泉酒店停车场</t>
  </si>
  <si>
    <t>建设温泉酒店停车地面停车泊位106个，总车位350</t>
  </si>
  <si>
    <t>定南县</t>
  </si>
  <si>
    <t>定南县城市客运站停车场建设项目</t>
  </si>
  <si>
    <t>建筑面积7600平方米，配套320个机动车停车位停车场及充电桩充电枪35套等其他配套设施</t>
  </si>
  <si>
    <t>己完成</t>
  </si>
  <si>
    <t>已投入使用</t>
  </si>
  <si>
    <t>前程大道社会停车场项目</t>
  </si>
  <si>
    <t>占地面积约20亩，新建停车场、绿化、照明等附属设施。新增停车位约300个，充电桩充电枪30套等其他配套设施。</t>
  </si>
  <si>
    <t>完成90%工程量</t>
  </si>
  <si>
    <t>完成到95%工程</t>
  </si>
  <si>
    <t>龙南市</t>
  </si>
  <si>
    <t>龙南市博美久仰停车场</t>
  </si>
  <si>
    <r>
      <rPr>
        <sz val="12"/>
        <rFont val="仿宋_GB2312"/>
        <charset val="134"/>
      </rPr>
      <t>建设地址龙南市龙南镇阳光龙苑西侧，停车场面积8541.96m</t>
    </r>
    <r>
      <rPr>
        <sz val="12"/>
        <rFont val="宋体"/>
        <charset val="134"/>
      </rPr>
      <t>³</t>
    </r>
    <r>
      <rPr>
        <sz val="12"/>
        <rFont val="仿宋_GB2312"/>
        <charset val="134"/>
      </rPr>
      <t>，停车位数量220个，</t>
    </r>
  </si>
  <si>
    <t>2024年</t>
  </si>
  <si>
    <t>2025年</t>
  </si>
  <si>
    <t>恳亲路地面停车场</t>
  </si>
  <si>
    <r>
      <rPr>
        <sz val="12"/>
        <rFont val="仿宋_GB2312"/>
        <charset val="134"/>
      </rPr>
      <t>建设地址龙南市龙南镇恳亲路，停车场面积3929m</t>
    </r>
    <r>
      <rPr>
        <sz val="12"/>
        <rFont val="宋体"/>
        <charset val="134"/>
      </rPr>
      <t>³</t>
    </r>
    <r>
      <rPr>
        <sz val="12"/>
        <rFont val="仿宋_GB2312"/>
        <charset val="134"/>
      </rPr>
      <t>，停车位数量120个，</t>
    </r>
  </si>
  <si>
    <t>龙南市新都片区城市停车场一期建设项目</t>
  </si>
  <si>
    <t>项目占地15778.53平方米(23.66亩)，设计机动车位111个，其中货车车位79个，挂车车车位21个，普通车车位11个，另非机动车位50个。同时配套建设岗亭、电气、给排水、绿化等配套工程，并安装停车场管理系统、监控系统、充电桩等设备。</t>
  </si>
  <si>
    <t>龙南市传统村落象塘房围综合楼及配套市政项目</t>
  </si>
  <si>
    <t>主要建设内容为新建一栋3层楼高框架结构的综合楼，建筑面积为2444.03平方米，以及配套建设市政道路、园林、停车场等。</t>
  </si>
  <si>
    <t>主体已封顶，正在进行市政绿化工程</t>
  </si>
  <si>
    <t>完成市政绿化工程，竣工验收</t>
  </si>
  <si>
    <t>世客围P1、P2停车场</t>
  </si>
  <si>
    <t>阳明心谷景区停车场</t>
  </si>
  <si>
    <t>全南县</t>
  </si>
  <si>
    <t>城管局停车场</t>
  </si>
  <si>
    <t>计划设停车位18个</t>
  </si>
  <si>
    <t>全南县城区停车场项目</t>
  </si>
  <si>
    <t>项目改造提升全南城区10个停车场，停车位1138个，在商贸城北侧、江畔湾东侧、老纸厂、原妇保院北侧共四个停车场安装60个120KW充电桩共120个充电口。主要建设内容为建设停车位、配建新能源充电桩、道闸收费系统等配套基础设施。</t>
  </si>
  <si>
    <t>全南县百年广场地下停车场（人防工程）建设项目</t>
  </si>
  <si>
    <r>
      <rPr>
        <sz val="12"/>
        <rFont val="仿宋_GB2312"/>
        <charset val="134"/>
      </rPr>
      <t>新建地下室面积8516.30</t>
    </r>
    <r>
      <rPr>
        <sz val="12"/>
        <rFont val="宋体"/>
        <charset val="134"/>
      </rPr>
      <t>㎡</t>
    </r>
    <r>
      <rPr>
        <sz val="12"/>
        <rFont val="仿宋_GB2312"/>
        <charset val="134"/>
      </rPr>
      <t>（其中人防建筑面积3949</t>
    </r>
    <r>
      <rPr>
        <sz val="12"/>
        <rFont val="宋体"/>
        <charset val="134"/>
      </rPr>
      <t>㎡</t>
    </r>
    <r>
      <rPr>
        <sz val="12"/>
        <rFont val="仿宋_GB2312"/>
        <charset val="134"/>
      </rPr>
      <t>），共设置地下室机动车停车位220个(其中新能源汽车停车位64个)，地面机动车停车位8个。</t>
    </r>
  </si>
  <si>
    <t>完成工程建设</t>
  </si>
  <si>
    <t>大余县</t>
  </si>
  <si>
    <t>学府世家</t>
  </si>
  <si>
    <t>公共建筑配建停车场</t>
  </si>
  <si>
    <t>岭子上停车场</t>
  </si>
  <si>
    <t>大余中学公共停车场</t>
  </si>
  <si>
    <t>上犹县</t>
  </si>
  <si>
    <t>崇义县</t>
  </si>
  <si>
    <t>森林空间公共停车场</t>
  </si>
  <si>
    <t>在振兴大道文竹路、人民路东段新建停车场两座，地块面积约1430，新增停车位约62个。（含绿化、亮化、排水等）</t>
  </si>
  <si>
    <t>已完工交付使用</t>
  </si>
  <si>
    <t>80（仅为停车场建设总投资）</t>
  </si>
  <si>
    <t>萝卜巷城北大道停车场</t>
  </si>
  <si>
    <t>在城北萝卜巷地块新建停车场一个，地块面积约385平方米，新增停车位约19个。</t>
  </si>
  <si>
    <t>萝卜巷岭下停车场</t>
  </si>
  <si>
    <t>在城北萝卜巷岭下新建停车场一个，地块面积约800平方米，新增停车位约40个。</t>
  </si>
  <si>
    <t>托育服务中心停车场</t>
  </si>
  <si>
    <t>在汽车站后面地块新建停车场一座，面积约850平方米，新增停车位约42个。</t>
  </si>
  <si>
    <t>安远县</t>
  </si>
  <si>
    <t>新汽车站站前广场停车位改造项目</t>
  </si>
  <si>
    <t>改造增设45个停车位，60个两轮车停车位，配属10个新能源充电桩</t>
  </si>
  <si>
    <t>橙中城冷库停车场</t>
  </si>
  <si>
    <t>橙中城新建冷库配属设置42个机动车停车位</t>
  </si>
  <si>
    <t>电商产业园停车场</t>
  </si>
  <si>
    <t>新建电商产业园停车场，配属机动车停车位85个</t>
  </si>
  <si>
    <t>寻乌县</t>
  </si>
  <si>
    <t>城南幼儿园停车场</t>
  </si>
  <si>
    <t>新建城南幼儿园停车场，占地850m2，停车位27个，配套建设市政其他设施等。</t>
  </si>
  <si>
    <t>城东加油站北侧停车场</t>
  </si>
  <si>
    <t>在城东加油站北侧新建停车场一座，占地750m2，停车位20个，配套建设市政其他设施等。</t>
  </si>
  <si>
    <t>会昌县</t>
  </si>
  <si>
    <t>湘青中路湘青大院附近公共停车场</t>
  </si>
  <si>
    <t>新建3000平方米公共停车场，新增120个停车位</t>
  </si>
  <si>
    <t>2025.1.2</t>
  </si>
  <si>
    <t>2025.2.16</t>
  </si>
  <si>
    <t>三江桥黄坊片区公共停车场</t>
  </si>
  <si>
    <t>新建20206平方米公共停车场，新增550个停车位</t>
  </si>
  <si>
    <t>2025.3.10</t>
  </si>
  <si>
    <t>2025.6.11</t>
  </si>
  <si>
    <t>水东街东延路北侧公共停车场</t>
  </si>
  <si>
    <t>新建675平方米公共停车场，新增45个停车位</t>
  </si>
  <si>
    <t>2025.4.8</t>
  </si>
  <si>
    <t>2025.7.12</t>
  </si>
  <si>
    <t>于都县</t>
  </si>
  <si>
    <t>城西宝塔停车场</t>
  </si>
  <si>
    <t>楂林河公园生态停车场</t>
  </si>
  <si>
    <t>长征大桥南桥头停车场</t>
  </si>
  <si>
    <t>出水坞停车场</t>
  </si>
  <si>
    <t>智慧物流园停车场</t>
  </si>
  <si>
    <t>冷链物流园停车场</t>
  </si>
  <si>
    <t>石城县</t>
  </si>
  <si>
    <t>总计</t>
  </si>
  <si>
    <t>截至目前已完成</t>
  </si>
  <si>
    <t>67个停车场</t>
  </si>
  <si>
    <t>赣州市2025年新增人防停车泊位建设进展情况台账</t>
  </si>
  <si>
    <t>位置</t>
  </si>
  <si>
    <t>存在的问题</t>
  </si>
  <si>
    <t>金骏书香府（地下停车场）</t>
  </si>
  <si>
    <t>城北大道</t>
  </si>
  <si>
    <t>嘉福君悦府（地下停车场）</t>
  </si>
  <si>
    <t>清华大道</t>
  </si>
  <si>
    <t>定南县恩荣保障性租赁住房建设项目（地下停车场）</t>
  </si>
  <si>
    <t>工业大道</t>
  </si>
  <si>
    <t>定南县天然湖国际大酒店（地下停车场）</t>
  </si>
  <si>
    <t>前程大道</t>
  </si>
  <si>
    <t>上犹县茗馨广场地下停车场立体改造项目</t>
  </si>
  <si>
    <t>东山镇
下西村路</t>
  </si>
  <si>
    <t>蓝湾佳瑞·
半山云府/
半山云筑</t>
  </si>
  <si>
    <t>东山镇
文锦南路</t>
  </si>
  <si>
    <t>幸福城堡</t>
  </si>
  <si>
    <t>文峰南路</t>
  </si>
  <si>
    <t>2016.8.18</t>
  </si>
  <si>
    <t>文兴南路停车场项目（第二小学运动场）</t>
  </si>
  <si>
    <t>文兴南路</t>
  </si>
  <si>
    <t>2023.6.1</t>
  </si>
  <si>
    <t>上犹县东山镇文峰书苑房地产开发项目</t>
  </si>
  <si>
    <t>东山镇文峰南路</t>
  </si>
  <si>
    <t>2023.4.23</t>
  </si>
  <si>
    <t>上犹县妇保院
整体迁建项目</t>
  </si>
  <si>
    <t>迎宾大道</t>
  </si>
  <si>
    <t>2023.2.15</t>
  </si>
  <si>
    <t>红色培圳基地人防工程</t>
  </si>
  <si>
    <t>向阳大道</t>
  </si>
  <si>
    <t>实验学校人防工程</t>
  </si>
  <si>
    <t>城北出口路</t>
  </si>
  <si>
    <t>寻乌县丽景云尚小区</t>
  </si>
  <si>
    <t>长举大道</t>
  </si>
  <si>
    <t>已完成主体工程,正在室内外装修</t>
  </si>
  <si>
    <t>博雅公馆</t>
  </si>
  <si>
    <t>莲城北路</t>
  </si>
  <si>
    <t>亲亲幸福里二期</t>
  </si>
  <si>
    <t>滨江西路</t>
  </si>
  <si>
    <t>仙源返迁房</t>
  </si>
  <si>
    <t>温坊路</t>
  </si>
  <si>
    <t>温坊返迁房</t>
  </si>
  <si>
    <t>县人才公寓东侧</t>
  </si>
  <si>
    <t>云镜书禾研学基地</t>
  </si>
  <si>
    <t>栏皋路延伸段</t>
  </si>
  <si>
    <t>17个停车场</t>
  </si>
  <si>
    <t>赣州市2025年新增道路停车泊位进展情况台账</t>
  </si>
  <si>
    <t>道路名称</t>
  </si>
  <si>
    <t>计划施工年月</t>
  </si>
  <si>
    <t>岗背路</t>
  </si>
  <si>
    <t>天成路</t>
  </si>
  <si>
    <t>向阳大道物流园</t>
  </si>
  <si>
    <t>龙华</t>
  </si>
  <si>
    <t>龙华545亩集聚区</t>
  </si>
  <si>
    <t>镜坝</t>
  </si>
  <si>
    <t>镜坝703亩集聚区</t>
  </si>
  <si>
    <t>东山街道</t>
  </si>
  <si>
    <t>东山文峰集聚区</t>
  </si>
  <si>
    <t>龙回</t>
  </si>
  <si>
    <t>龙回半岭二期集聚区</t>
  </si>
  <si>
    <t>兴业大道</t>
  </si>
  <si>
    <t>芙蓉大道</t>
  </si>
  <si>
    <t>金龙大道</t>
  </si>
  <si>
    <t>飞龙社区</t>
  </si>
  <si>
    <t>飞龙社区门口</t>
  </si>
  <si>
    <t>星池路</t>
  </si>
  <si>
    <t>东城领寓</t>
  </si>
  <si>
    <t>龙岭镇</t>
  </si>
  <si>
    <t>赣南高架路西南向</t>
  </si>
  <si>
    <t>南井路</t>
  </si>
  <si>
    <t>新塘路</t>
  </si>
  <si>
    <t>2025年10</t>
  </si>
  <si>
    <t>创业南路、光明路</t>
  </si>
  <si>
    <t>花开路、赞贤路、大余路、金叶路</t>
  </si>
  <si>
    <t>凤凰路轰天炮门口</t>
  </si>
  <si>
    <t>凤凰路</t>
  </si>
  <si>
    <t>玲珑路、赣通大道等</t>
  </si>
  <si>
    <t>滨水路</t>
  </si>
  <si>
    <t>滨水路左侧</t>
  </si>
  <si>
    <t>滨水路右侧</t>
  </si>
  <si>
    <t>平安大道</t>
  </si>
  <si>
    <t>狮形岭路</t>
  </si>
  <si>
    <t>紫藤路</t>
  </si>
  <si>
    <t>南山西路</t>
  </si>
  <si>
    <t>南山西路道路两侧</t>
  </si>
  <si>
    <t>阳明南路</t>
  </si>
  <si>
    <t>阳明北路</t>
  </si>
  <si>
    <t>滨江路</t>
  </si>
  <si>
    <t>塘头湾</t>
  </si>
  <si>
    <t>安康路</t>
  </si>
  <si>
    <t>竹笮路</t>
  </si>
  <si>
    <t>上背路</t>
  </si>
  <si>
    <t>城西农贸市场旁道路</t>
  </si>
  <si>
    <t>阳都大道</t>
  </si>
  <si>
    <t>农投智慧城旁道路</t>
  </si>
  <si>
    <t>登峰大道</t>
  </si>
  <si>
    <t>登峰大道与翠微西路交汇处</t>
  </si>
  <si>
    <t>中山路</t>
  </si>
  <si>
    <t>第五幼儿园西侧道路</t>
  </si>
  <si>
    <t>博生东路</t>
  </si>
  <si>
    <t>龙湖路西延</t>
  </si>
  <si>
    <t>龙湖路西延道路</t>
  </si>
  <si>
    <t>瑞金大道旁</t>
  </si>
  <si>
    <t>王府公馆东边</t>
  </si>
  <si>
    <t>红都大道东</t>
  </si>
  <si>
    <t>象湖新城一二期门口路段</t>
  </si>
  <si>
    <t>龙珠湖路</t>
  </si>
  <si>
    <t>文明路与龙珠湖路交界处</t>
  </si>
  <si>
    <t>凯丽商业街</t>
  </si>
  <si>
    <t>迎宾路</t>
  </si>
  <si>
    <t>曲尺塘文创养生馆周边</t>
  </si>
  <si>
    <t>东升街</t>
  </si>
  <si>
    <t>东升街五巷</t>
  </si>
  <si>
    <t>映山红路</t>
  </si>
  <si>
    <t>京华时代门口道路</t>
  </si>
  <si>
    <t>国宾路</t>
  </si>
  <si>
    <t>金都大道与国宾路路口</t>
  </si>
  <si>
    <t>凌云路</t>
  </si>
  <si>
    <t>新人民医院旁道路</t>
  </si>
  <si>
    <t>龙珠路东五巷</t>
  </si>
  <si>
    <t>龙珠路东五巷与中山北路交界</t>
  </si>
  <si>
    <t>中华街</t>
  </si>
  <si>
    <t>画龙岗路</t>
  </si>
  <si>
    <t>城南大道</t>
  </si>
  <si>
    <t>城南大道与象泽大道交界处</t>
  </si>
  <si>
    <t>鹅岭脑路</t>
  </si>
  <si>
    <t>红都大道与鹅岭脑路交界处</t>
  </si>
  <si>
    <t>银锦路</t>
  </si>
  <si>
    <t>银盛花园路段</t>
  </si>
  <si>
    <t>苏区大道</t>
  </si>
  <si>
    <t>苏区大道埠头路段</t>
  </si>
  <si>
    <t>马屋山上街路</t>
  </si>
  <si>
    <t>马屋山至如意山庄段</t>
  </si>
  <si>
    <t>文明大道</t>
  </si>
  <si>
    <t>文化艺术中心对面</t>
  </si>
  <si>
    <t>滨江西路与文启路口</t>
  </si>
  <si>
    <t>九龙商业街</t>
  </si>
  <si>
    <t>定南县九龙商业街（工业大道至广州大道北段）</t>
  </si>
  <si>
    <t>站前路</t>
  </si>
  <si>
    <t>站前路商贸城</t>
  </si>
  <si>
    <t>庾岭大道</t>
  </si>
  <si>
    <t>财政局及花园小区旁</t>
  </si>
  <si>
    <t>上河边路</t>
  </si>
  <si>
    <r>
      <rPr>
        <sz val="12"/>
        <rFont val="仿宋_GB2312"/>
        <charset val="134"/>
      </rPr>
      <t>嘉</t>
    </r>
    <r>
      <rPr>
        <sz val="12"/>
        <rFont val="宋体"/>
        <charset val="134"/>
      </rPr>
      <t>祐</t>
    </r>
    <r>
      <rPr>
        <sz val="12"/>
        <rFont val="仿宋_GB2312"/>
        <charset val="134"/>
      </rPr>
      <t>寺路</t>
    </r>
  </si>
  <si>
    <t>龙泰路</t>
  </si>
  <si>
    <t>江钨路</t>
  </si>
  <si>
    <t>皇厨酒店斜对面</t>
  </si>
  <si>
    <t>中山南路</t>
  </si>
  <si>
    <t>城上路</t>
  </si>
  <si>
    <t>宝山东路</t>
  </si>
  <si>
    <t>三百山大道</t>
  </si>
  <si>
    <t>车头大道</t>
  </si>
  <si>
    <t>安远县城北工业园</t>
  </si>
  <si>
    <t>安远县城区</t>
  </si>
  <si>
    <t>江弯悦府退让区</t>
  </si>
  <si>
    <t>沿河东路</t>
  </si>
  <si>
    <t>农民街</t>
  </si>
  <si>
    <t>思源大道</t>
  </si>
  <si>
    <t>川江路——盘古大道</t>
  </si>
  <si>
    <t>马子口河堤路</t>
  </si>
  <si>
    <t>汇金广场——马子口</t>
  </si>
  <si>
    <t>75个停场</t>
  </si>
  <si>
    <t>赣州市2025年老旧小区新增停车泊位进展情况台账</t>
  </si>
  <si>
    <t>小区名称</t>
  </si>
  <si>
    <t>中海派小区外围停车场</t>
  </si>
  <si>
    <t>五指峰路21号</t>
  </si>
  <si>
    <t>江湾一号小区外围停车场</t>
  </si>
  <si>
    <t>沙石镇塔角下社区鼎峰酒店门口</t>
  </si>
  <si>
    <t>信丰县老旧小区改造项目</t>
  </si>
  <si>
    <t>信丰县城区</t>
  </si>
  <si>
    <t>登峰一期小区</t>
  </si>
  <si>
    <t>项目已完工</t>
  </si>
  <si>
    <t>翠微西路小区</t>
  </si>
  <si>
    <t>翠微西路</t>
  </si>
  <si>
    <t>中山路老旧小区改造</t>
  </si>
  <si>
    <t>中山北路一巷、二巷、三巷、四巷、五巷、六巷</t>
  </si>
  <si>
    <t>源江路自建房小区改建停车场</t>
  </si>
  <si>
    <t>定南县源江路自建房片区</t>
  </si>
  <si>
    <t>公租房</t>
  </si>
  <si>
    <t>老车站西路</t>
  </si>
  <si>
    <t>翠竹苑</t>
  </si>
  <si>
    <t>国土周边</t>
  </si>
  <si>
    <t>寿梅路</t>
  </si>
  <si>
    <t>金文花苑</t>
  </si>
  <si>
    <t>塞纳左岸</t>
  </si>
  <si>
    <t>文兴路</t>
  </si>
  <si>
    <t>珠岭西部小区（一二期）等三个老旧小区改造</t>
  </si>
  <si>
    <t>珠岭西部片区</t>
  </si>
  <si>
    <t>正在按计划施工，已完成94%工程量。</t>
  </si>
  <si>
    <t>按计划施工</t>
  </si>
  <si>
    <t>城东片区老旧小区改造</t>
  </si>
  <si>
    <t>上角路</t>
  </si>
  <si>
    <t>2024年12</t>
  </si>
  <si>
    <t>长安商城小区</t>
  </si>
  <si>
    <t>长安大道东侧</t>
  </si>
  <si>
    <t>于都古街改造</t>
  </si>
  <si>
    <t>交通巷朱氏</t>
  </si>
  <si>
    <t>起元巷</t>
  </si>
  <si>
    <t>东城商贸城</t>
  </si>
  <si>
    <t>石城县清华大道</t>
  </si>
  <si>
    <t>石城县清华苑小区</t>
  </si>
  <si>
    <t>石城县体育花园小区</t>
  </si>
  <si>
    <t>石城县东城南大道</t>
  </si>
  <si>
    <t>石城县阳光花园小区</t>
  </si>
  <si>
    <t>大窝里路</t>
  </si>
  <si>
    <t>目前已完成</t>
  </si>
  <si>
    <t>20个停车场</t>
  </si>
  <si>
    <t>赣州市2025年新增夜间停车泊位进展情况台账</t>
  </si>
  <si>
    <t>绍京路</t>
  </si>
  <si>
    <t>东西两侧</t>
  </si>
  <si>
    <t>1个</t>
  </si>
  <si>
    <t>赣州市2025年开放公共机构停车泊位进展情况台账</t>
  </si>
  <si>
    <t>单位名称</t>
  </si>
  <si>
    <t>预计开放泊位（个）</t>
  </si>
  <si>
    <t>已开放泊位（个）</t>
  </si>
  <si>
    <t>预计完成时间</t>
  </si>
  <si>
    <t>广电局</t>
  </si>
  <si>
    <t>市政大道</t>
  </si>
  <si>
    <t>自然资源局</t>
  </si>
  <si>
    <t>县人社局南侧</t>
  </si>
  <si>
    <t>登峰中大道</t>
  </si>
  <si>
    <t>县公安局新大楼停车场</t>
  </si>
  <si>
    <t>广州大道北</t>
  </si>
  <si>
    <t>财政局后方智慧停车场</t>
  </si>
  <si>
    <t>5个停车场</t>
  </si>
  <si>
    <t>2025年全市新增公共停车车位任务完成情况统计表（截至11月30号）</t>
  </si>
  <si>
    <t>停车位任务数（个）</t>
  </si>
  <si>
    <t>完成数（个）</t>
  </si>
  <si>
    <t>完成率（%）</t>
  </si>
  <si>
    <t>新增公共停车泊位（个）</t>
  </si>
  <si>
    <t>新增人防停车泊位（个）</t>
  </si>
  <si>
    <t>新增道路停车泊位（个）</t>
  </si>
  <si>
    <t>新增老旧小区改造停车泊位（个）</t>
  </si>
  <si>
    <t>新增夜间潮汐停车泊位（个）</t>
  </si>
  <si>
    <t>市旅投集团</t>
  </si>
  <si>
    <t>市城投集团</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</si>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</sst>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quot;年&quot;m&quot;月&quot;d&quot;日&quot;;@"/>
    <numFmt numFmtId="178" formatCode="yyyy&quot;年&quot;m&quot;月&quot;;@"/>
    <numFmt numFmtId="179" formatCode="0.00_ "/>
    <numFmt numFmtId="180" formatCode="0_ "/>
  </numFmts>
  <fonts count="40">
    <font>
      <sz val="11"/>
      <color theme="1"/>
      <name val="宋体"/>
      <charset val="134"/>
      <scheme val="minor"/>
    </font>
    <font>
      <sz val="10"/>
      <name val="黑体"/>
      <charset val="134"/>
    </font>
    <font>
      <sz val="11"/>
      <name val="宋体"/>
      <charset val="134"/>
      <scheme val="minor"/>
    </font>
    <font>
      <sz val="14"/>
      <name val="黑体"/>
      <charset val="134"/>
    </font>
    <font>
      <sz val="12"/>
      <name val="黑体"/>
      <charset val="134"/>
    </font>
    <font>
      <sz val="12"/>
      <name val="仿宋_GB2312"/>
      <charset val="134"/>
    </font>
    <font>
      <sz val="10"/>
      <name val="仿宋_GB2312"/>
      <charset val="134"/>
    </font>
    <font>
      <sz val="18"/>
      <name val="黑体"/>
      <charset val="134"/>
    </font>
    <font>
      <sz val="12"/>
      <name val="宋体"/>
      <charset val="134"/>
      <scheme val="minor"/>
    </font>
    <font>
      <sz val="16"/>
      <name val="黑体"/>
      <charset val="134"/>
    </font>
    <font>
      <sz val="12"/>
      <name val="仿宋"/>
      <charset val="134"/>
    </font>
    <font>
      <sz val="14"/>
      <name val="宋体"/>
      <charset val="134"/>
    </font>
    <font>
      <sz val="11"/>
      <name val="宋体"/>
      <charset val="134"/>
    </font>
    <font>
      <sz val="14"/>
      <name val="仿宋_GB2312"/>
      <charset val="134"/>
    </font>
    <font>
      <sz val="9"/>
      <name val="宋体"/>
      <charset val="134"/>
      <scheme val="minor"/>
    </font>
    <font>
      <sz val="8"/>
      <name val="宋体"/>
      <charset val="134"/>
      <scheme val="minor"/>
    </font>
    <font>
      <b/>
      <sz val="12"/>
      <name val="仿宋"/>
      <charset val="134"/>
    </font>
    <font>
      <sz val="16"/>
      <name val="宋体"/>
      <charset val="134"/>
      <scheme val="minor"/>
    </font>
    <font>
      <sz val="11"/>
      <name val="仿宋_GB2312"/>
      <charset val="134"/>
    </font>
    <font>
      <sz val="14"/>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rgb="FF000000"/>
      <name val="宋体"/>
      <charset val="134"/>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rgb="FF000000"/>
      </left>
      <right/>
      <top style="thin">
        <color rgb="FF000000"/>
      </top>
      <bottom style="thin">
        <color rgb="FF000000"/>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ill="0" applyBorder="0" applyAlignment="0" applyProtection="0"/>
    <xf numFmtId="44" fontId="0" fillId="0" borderId="0" applyFill="0" applyBorder="0" applyAlignment="0" applyProtection="0"/>
    <xf numFmtId="9" fontId="0" fillId="0" borderId="0" applyFill="0" applyBorder="0" applyAlignment="0" applyProtection="0"/>
    <xf numFmtId="41" fontId="0" fillId="0" borderId="0" applyFill="0" applyBorder="0" applyAlignment="0" applyProtection="0"/>
    <xf numFmtId="42" fontId="0" fillId="0" borderId="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0" fillId="4" borderId="20"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0" applyNumberFormat="0" applyFill="0" applyBorder="0" applyAlignment="0" applyProtection="0"/>
    <xf numFmtId="0" fontId="25" fillId="0" borderId="21" applyNumberFormat="0" applyFill="0" applyAlignment="0" applyProtection="0"/>
    <xf numFmtId="0" fontId="26" fillId="0" borderId="21" applyNumberFormat="0" applyFill="0" applyAlignment="0" applyProtection="0"/>
    <xf numFmtId="0" fontId="27" fillId="0" borderId="22" applyNumberFormat="0" applyFill="0" applyAlignment="0" applyProtection="0"/>
    <xf numFmtId="0" fontId="27" fillId="0" borderId="0" applyNumberFormat="0" applyFill="0" applyBorder="0" applyAlignment="0" applyProtection="0"/>
    <xf numFmtId="0" fontId="28" fillId="5" borderId="23" applyNumberFormat="0" applyAlignment="0" applyProtection="0"/>
    <xf numFmtId="0" fontId="29" fillId="6" borderId="24" applyNumberFormat="0" applyAlignment="0" applyProtection="0"/>
    <xf numFmtId="0" fontId="30" fillId="6" borderId="23" applyNumberFormat="0" applyAlignment="0" applyProtection="0"/>
    <xf numFmtId="0" fontId="31" fillId="7" borderId="25" applyNumberFormat="0" applyAlignment="0" applyProtection="0"/>
    <xf numFmtId="0" fontId="32" fillId="0" borderId="26" applyNumberFormat="0" applyFill="0" applyAlignment="0" applyProtection="0"/>
    <xf numFmtId="0" fontId="33" fillId="0" borderId="27" applyNumberFormat="0" applyFill="0" applyAlignment="0" applyProtection="0"/>
    <xf numFmtId="0" fontId="34" fillId="8" borderId="0" applyNumberFormat="0" applyBorder="0" applyAlignment="0" applyProtection="0"/>
    <xf numFmtId="0" fontId="35" fillId="9" borderId="0" applyNumberFormat="0" applyBorder="0" applyAlignment="0" applyProtection="0"/>
    <xf numFmtId="0" fontId="36" fillId="10" borderId="0" applyNumberFormat="0" applyBorder="0" applyAlignment="0" applyProtection="0"/>
    <xf numFmtId="0" fontId="37" fillId="11" borderId="0" applyNumberFormat="0" applyBorder="0" applyAlignment="0" applyProtection="0"/>
    <xf numFmtId="0" fontId="0" fillId="12" borderId="0" applyNumberFormat="0" applyBorder="0" applyAlignment="0" applyProtection="0"/>
    <xf numFmtId="0" fontId="0" fillId="13" borderId="0" applyNumberFormat="0" applyBorder="0" applyAlignment="0" applyProtection="0"/>
    <xf numFmtId="0" fontId="37" fillId="14" borderId="0" applyNumberFormat="0" applyBorder="0" applyAlignment="0" applyProtection="0"/>
    <xf numFmtId="0" fontId="37" fillId="15" borderId="0" applyNumberFormat="0" applyBorder="0" applyAlignment="0" applyProtection="0"/>
    <xf numFmtId="0" fontId="0" fillId="16" borderId="0" applyNumberFormat="0" applyBorder="0" applyAlignment="0" applyProtection="0"/>
    <xf numFmtId="0" fontId="0" fillId="17" borderId="0" applyNumberFormat="0" applyBorder="0" applyAlignment="0" applyProtection="0"/>
    <xf numFmtId="0" fontId="37" fillId="18" borderId="0" applyNumberFormat="0" applyBorder="0" applyAlignment="0" applyProtection="0"/>
    <xf numFmtId="0" fontId="37" fillId="19" borderId="0" applyNumberFormat="0" applyBorder="0" applyAlignment="0" applyProtection="0"/>
    <xf numFmtId="0" fontId="0" fillId="20" borderId="0" applyNumberFormat="0" applyBorder="0" applyAlignment="0" applyProtection="0"/>
    <xf numFmtId="0" fontId="0" fillId="21" borderId="0" applyNumberFormat="0" applyBorder="0" applyAlignment="0" applyProtection="0"/>
    <xf numFmtId="0" fontId="37" fillId="22" borderId="0" applyNumberFormat="0" applyBorder="0" applyAlignment="0" applyProtection="0"/>
    <xf numFmtId="0" fontId="37" fillId="23" borderId="0" applyNumberFormat="0" applyBorder="0" applyAlignment="0" applyProtection="0"/>
    <xf numFmtId="0" fontId="0" fillId="24" borderId="0" applyNumberFormat="0" applyBorder="0" applyAlignment="0" applyProtection="0"/>
    <xf numFmtId="0" fontId="0" fillId="25" borderId="0" applyNumberFormat="0" applyBorder="0" applyAlignment="0" applyProtection="0"/>
    <xf numFmtId="0" fontId="37" fillId="26" borderId="0" applyNumberFormat="0" applyBorder="0" applyAlignment="0" applyProtection="0"/>
    <xf numFmtId="0" fontId="37" fillId="27" borderId="0" applyNumberFormat="0" applyBorder="0" applyAlignment="0" applyProtection="0"/>
    <xf numFmtId="0" fontId="0" fillId="28" borderId="0" applyNumberFormat="0" applyBorder="0" applyAlignment="0" applyProtection="0"/>
    <xf numFmtId="0" fontId="0" fillId="29" borderId="0" applyNumberFormat="0" applyBorder="0" applyAlignment="0" applyProtection="0"/>
    <xf numFmtId="0" fontId="37" fillId="30" borderId="0" applyNumberFormat="0" applyBorder="0" applyAlignment="0" applyProtection="0"/>
    <xf numFmtId="0" fontId="37" fillId="31" borderId="0" applyNumberFormat="0" applyBorder="0" applyAlignment="0" applyProtection="0"/>
    <xf numFmtId="0" fontId="0" fillId="32" borderId="0" applyNumberFormat="0" applyBorder="0" applyAlignment="0" applyProtection="0"/>
    <xf numFmtId="0" fontId="0" fillId="33" borderId="0" applyNumberFormat="0" applyBorder="0" applyAlignment="0" applyProtection="0"/>
    <xf numFmtId="0" fontId="37" fillId="34" borderId="0" applyNumberFormat="0" applyBorder="0" applyAlignment="0" applyProtection="0"/>
    <xf numFmtId="0" fontId="38" fillId="0" borderId="0">
      <alignment vertical="center"/>
    </xf>
    <xf numFmtId="0" fontId="39" fillId="0" borderId="0" applyBorder="0"/>
    <xf numFmtId="0" fontId="38" fillId="0" borderId="0">
      <alignment vertical="center"/>
    </xf>
    <xf numFmtId="0" fontId="38" fillId="0" borderId="0">
      <alignment vertical="center"/>
    </xf>
    <xf numFmtId="0" fontId="39" fillId="0" borderId="0">
      <alignment vertical="center"/>
    </xf>
    <xf numFmtId="0" fontId="38" fillId="0" borderId="0">
      <alignment vertical="center"/>
    </xf>
    <xf numFmtId="0" fontId="38" fillId="0" borderId="0">
      <alignment vertical="center"/>
    </xf>
    <xf numFmtId="0" fontId="0" fillId="0" borderId="0">
      <alignment vertical="center"/>
    </xf>
  </cellStyleXfs>
  <cellXfs count="180">
    <xf numFmtId="0" fontId="0" fillId="0" borderId="0" xfId="0">
      <alignment vertical="center"/>
    </xf>
    <xf numFmtId="0"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3" fillId="0" borderId="0" xfId="0" applyFont="1" applyAlignment="1">
      <alignment horizontal="center" vertical="center"/>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10" fontId="5" fillId="2" borderId="1" xfId="0" applyNumberFormat="1"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2" fillId="0" borderId="0" xfId="0" applyFont="1">
      <alignment vertical="center"/>
    </xf>
    <xf numFmtId="0" fontId="5" fillId="0" borderId="0" xfId="0" applyFont="1" applyAlignment="1">
      <alignment horizontal="center" vertical="center" wrapText="1"/>
    </xf>
    <xf numFmtId="0" fontId="6" fillId="2" borderId="5" xfId="0" applyFont="1" applyFill="1" applyBorder="1" applyAlignment="1">
      <alignment horizontal="center" vertical="center" wrapText="1"/>
    </xf>
    <xf numFmtId="0" fontId="1" fillId="0" borderId="0" xfId="0" applyFont="1">
      <alignment vertical="center"/>
    </xf>
    <xf numFmtId="0" fontId="4" fillId="0" borderId="0" xfId="0" applyNumberFormat="1" applyFont="1" applyFill="1" applyBorder="1" applyAlignment="1">
      <alignment vertical="center"/>
    </xf>
    <xf numFmtId="0" fontId="7"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57" fontId="5"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xf>
    <xf numFmtId="57" fontId="5" fillId="0" borderId="1" xfId="0" applyNumberFormat="1" applyFont="1" applyBorder="1">
      <alignment vertical="center"/>
    </xf>
    <xf numFmtId="31" fontId="5" fillId="0" borderId="1"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8" fillId="0" borderId="0" xfId="0" applyFont="1">
      <alignment vertical="center"/>
    </xf>
    <xf numFmtId="0" fontId="5" fillId="0" borderId="0" xfId="0" applyFont="1">
      <alignment vertical="center"/>
    </xf>
    <xf numFmtId="0" fontId="5" fillId="0" borderId="0" xfId="0" applyFont="1" applyAlignment="1">
      <alignment horizontal="center" vertic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2" fillId="0" borderId="0" xfId="0" applyNumberFormat="1" applyFont="1" applyFill="1" applyBorder="1" applyAlignment="1">
      <alignment horizontal="center" vertical="center"/>
    </xf>
    <xf numFmtId="0" fontId="9" fillId="0" borderId="0" xfId="0" applyFont="1" applyAlignment="1">
      <alignment horizontal="center" vertical="center"/>
    </xf>
    <xf numFmtId="0" fontId="2" fillId="0" borderId="0" xfId="0" applyFont="1" applyAlignment="1">
      <alignment horizontal="center" vertical="center"/>
    </xf>
    <xf numFmtId="0" fontId="4" fillId="0" borderId="0" xfId="0" applyFont="1" applyAlignment="1">
      <alignment horizontal="center" vertical="center"/>
    </xf>
    <xf numFmtId="0" fontId="4" fillId="0" borderId="0" xfId="0" applyFont="1">
      <alignment vertical="center"/>
    </xf>
    <xf numFmtId="0" fontId="10" fillId="0" borderId="1" xfId="0" applyFont="1" applyBorder="1" applyAlignment="1">
      <alignment horizontal="center" vertical="center" wrapText="1"/>
    </xf>
    <xf numFmtId="57" fontId="10" fillId="0" borderId="1"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31" fontId="10" fillId="2" borderId="1" xfId="0" applyNumberFormat="1" applyFont="1" applyFill="1" applyBorder="1" applyAlignment="1">
      <alignment horizontal="center" vertical="center" wrapText="1"/>
    </xf>
    <xf numFmtId="57" fontId="10" fillId="2" borderId="1" xfId="0" applyNumberFormat="1" applyFont="1" applyFill="1" applyBorder="1" applyAlignment="1">
      <alignment horizontal="center" vertical="center" wrapText="1"/>
    </xf>
    <xf numFmtId="0" fontId="10" fillId="0" borderId="1" xfId="0" applyFont="1" applyBorder="1">
      <alignment vertical="center"/>
    </xf>
    <xf numFmtId="0" fontId="10" fillId="0" borderId="1" xfId="0" applyFont="1" applyBorder="1" applyAlignment="1">
      <alignment horizontal="center" vertical="center"/>
    </xf>
    <xf numFmtId="57" fontId="10" fillId="0" borderId="1" xfId="0" applyNumberFormat="1" applyFont="1" applyBorder="1" applyAlignment="1">
      <alignment horizontal="center" vertical="center"/>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1" fillId="0" borderId="0" xfId="0" applyNumberFormat="1" applyFont="1" applyFill="1" applyBorder="1" applyAlignment="1">
      <alignment vertical="center"/>
    </xf>
    <xf numFmtId="49" fontId="5" fillId="0" borderId="1"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5" fillId="0" borderId="5" xfId="0" applyFont="1" applyBorder="1" applyAlignment="1">
      <alignment horizontal="center"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57" fontId="2" fillId="0" borderId="5" xfId="0" applyNumberFormat="1" applyFont="1" applyBorder="1" applyAlignment="1">
      <alignment horizontal="center" vertical="center"/>
    </xf>
    <xf numFmtId="0" fontId="5" fillId="0" borderId="5" xfId="0" applyFont="1" applyBorder="1" applyAlignment="1">
      <alignment horizontal="center" vertical="center"/>
    </xf>
    <xf numFmtId="57" fontId="5" fillId="0" borderId="1"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5" fillId="3" borderId="1" xfId="0" applyFont="1" applyFill="1" applyBorder="1" applyAlignment="1">
      <alignment horizontal="center" vertical="center" wrapText="1"/>
    </xf>
    <xf numFmtId="57" fontId="5" fillId="0" borderId="5"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1" fillId="0" borderId="0" xfId="0" applyFont="1" applyAlignment="1">
      <alignment horizontal="center" vertical="center"/>
    </xf>
    <xf numFmtId="0" fontId="11" fillId="0" borderId="0" xfId="0" applyFont="1">
      <alignment vertical="center"/>
    </xf>
    <xf numFmtId="0" fontId="12" fillId="0" borderId="0" xfId="0" applyNumberFormat="1" applyFont="1" applyFill="1" applyBorder="1" applyAlignment="1">
      <alignment vertical="center"/>
    </xf>
    <xf numFmtId="0" fontId="5" fillId="0" borderId="2" xfId="0" applyFont="1" applyBorder="1" applyAlignment="1">
      <alignment horizontal="center" vertical="center" wrapText="1"/>
    </xf>
    <xf numFmtId="0" fontId="4" fillId="0" borderId="9" xfId="0" applyFont="1" applyBorder="1" applyAlignment="1">
      <alignment horizontal="center" vertical="center" wrapText="1"/>
    </xf>
    <xf numFmtId="0" fontId="5" fillId="0" borderId="1" xfId="49" applyFont="1" applyBorder="1" applyAlignment="1" applyProtection="1">
      <alignment horizontal="center" vertical="center" wrapText="1"/>
    </xf>
    <xf numFmtId="0" fontId="4" fillId="0" borderId="10"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1" xfId="0" applyFont="1" applyBorder="1" applyAlignment="1">
      <alignment horizontal="center" vertical="center"/>
    </xf>
    <xf numFmtId="0" fontId="5" fillId="0" borderId="6" xfId="0" applyFont="1" applyBorder="1" applyAlignment="1">
      <alignment horizontal="center" vertical="center"/>
    </xf>
    <xf numFmtId="0" fontId="5" fillId="0" borderId="4" xfId="0" applyFont="1" applyBorder="1" applyAlignment="1">
      <alignment horizontal="center" vertical="center"/>
    </xf>
    <xf numFmtId="0" fontId="5" fillId="0" borderId="1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3" xfId="0" applyFont="1" applyBorder="1" applyAlignment="1">
      <alignment horizontal="center" vertical="center"/>
    </xf>
    <xf numFmtId="0" fontId="5" fillId="0" borderId="4" xfId="49" applyFont="1" applyBorder="1" applyAlignment="1" applyProtection="1">
      <alignment horizontal="center" vertical="center" wrapText="1"/>
    </xf>
    <xf numFmtId="0" fontId="5" fillId="0" borderId="8" xfId="0" applyFont="1" applyBorder="1" applyAlignment="1">
      <alignment horizontal="center" vertical="center"/>
    </xf>
    <xf numFmtId="0" fontId="5" fillId="0" borderId="8" xfId="0" applyNumberFormat="1" applyFont="1" applyBorder="1" applyAlignment="1">
      <alignment horizontal="center" vertical="center" wrapText="1"/>
    </xf>
    <xf numFmtId="0" fontId="5" fillId="0" borderId="14" xfId="0" applyFont="1" applyBorder="1" applyAlignment="1">
      <alignment horizontal="center" vertical="center"/>
    </xf>
    <xf numFmtId="0" fontId="4" fillId="0" borderId="15" xfId="0" applyFont="1" applyBorder="1" applyAlignment="1">
      <alignment horizontal="center" vertical="center" wrapText="1"/>
    </xf>
    <xf numFmtId="0" fontId="5" fillId="0" borderId="1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16" xfId="0" applyFont="1" applyBorder="1" applyAlignment="1">
      <alignment horizontal="center" vertical="center" wrapText="1"/>
    </xf>
    <xf numFmtId="0" fontId="8" fillId="0" borderId="5" xfId="0" applyFont="1" applyBorder="1" applyAlignment="1">
      <alignment horizontal="center" vertical="center"/>
    </xf>
    <xf numFmtId="0" fontId="13" fillId="0" borderId="5" xfId="0" applyFont="1" applyBorder="1" applyAlignment="1">
      <alignment horizontal="center" vertical="center"/>
    </xf>
    <xf numFmtId="0" fontId="8" fillId="0" borderId="1" xfId="0" applyFont="1" applyBorder="1" applyAlignment="1">
      <alignment horizontal="center" vertical="center"/>
    </xf>
    <xf numFmtId="0" fontId="13" fillId="0" borderId="1" xfId="0" applyFont="1" applyBorder="1" applyAlignment="1">
      <alignment horizontal="center" vertical="center"/>
    </xf>
    <xf numFmtId="57" fontId="5" fillId="0" borderId="1" xfId="49" applyNumberFormat="1" applyFont="1" applyBorder="1" applyAlignment="1" applyProtection="1">
      <alignment horizontal="center" vertical="center" wrapText="1"/>
    </xf>
    <xf numFmtId="176" fontId="5" fillId="0" borderId="1" xfId="0" applyNumberFormat="1" applyFont="1" applyBorder="1" applyAlignment="1">
      <alignment horizontal="center" vertical="center" wrapText="1"/>
    </xf>
    <xf numFmtId="0" fontId="4" fillId="0" borderId="1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4" fillId="0" borderId="19" xfId="0" applyFont="1" applyBorder="1" applyAlignment="1">
      <alignment horizontal="center" vertical="center" wrapText="1"/>
    </xf>
    <xf numFmtId="177" fontId="5" fillId="0" borderId="1" xfId="0" applyNumberFormat="1" applyFont="1" applyBorder="1" applyAlignment="1">
      <alignment horizontal="center" vertical="center" wrapText="1"/>
    </xf>
    <xf numFmtId="0" fontId="5" fillId="0" borderId="8" xfId="0" applyFont="1" applyBorder="1" applyAlignment="1">
      <alignment vertical="center" wrapText="1"/>
    </xf>
    <xf numFmtId="0" fontId="12" fillId="0" borderId="0" xfId="0" applyFont="1" applyAlignment="1">
      <alignment horizontal="center" vertical="center"/>
    </xf>
    <xf numFmtId="0" fontId="12" fillId="0" borderId="0" xfId="0" applyFont="1">
      <alignment vertical="center"/>
    </xf>
    <xf numFmtId="57" fontId="10" fillId="0" borderId="1" xfId="0" applyNumberFormat="1" applyFont="1" applyBorder="1" applyAlignment="1">
      <alignment vertical="center" wrapText="1"/>
    </xf>
    <xf numFmtId="178" fontId="10" fillId="0" borderId="1" xfId="0" applyNumberFormat="1" applyFont="1" applyBorder="1" applyAlignment="1">
      <alignment horizontal="center" vertical="center" wrapText="1"/>
    </xf>
    <xf numFmtId="49" fontId="14" fillId="0" borderId="18" xfId="0" applyNumberFormat="1" applyFont="1" applyBorder="1" applyAlignment="1">
      <alignment horizontal="center" vertical="center" wrapText="1"/>
    </xf>
    <xf numFmtId="49" fontId="14" fillId="0" borderId="5" xfId="0" applyNumberFormat="1" applyFont="1" applyBorder="1" applyAlignment="1">
      <alignment horizontal="center" vertical="center" wrapText="1"/>
    </xf>
    <xf numFmtId="49" fontId="15" fillId="0" borderId="5" xfId="0" applyNumberFormat="1" applyFont="1" applyBorder="1" applyAlignment="1">
      <alignment horizontal="center" vertical="center" wrapText="1"/>
    </xf>
    <xf numFmtId="179" fontId="10" fillId="0" borderId="1" xfId="0" applyNumberFormat="1" applyFont="1" applyBorder="1" applyAlignment="1">
      <alignment horizontal="center" vertical="center" wrapText="1"/>
    </xf>
    <xf numFmtId="57" fontId="10" fillId="0" borderId="0" xfId="0" applyNumberFormat="1" applyFont="1" applyAlignment="1">
      <alignment horizontal="center" vertical="center"/>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0" fillId="0" borderId="0" xfId="0" applyFont="1" applyAlignment="1">
      <alignment horizontal="center" vertical="center" wrapText="1"/>
    </xf>
    <xf numFmtId="0" fontId="10" fillId="0" borderId="0" xfId="0" applyFont="1" applyAlignment="1">
      <alignment horizontal="center" vertical="center"/>
    </xf>
    <xf numFmtId="0" fontId="17" fillId="0" borderId="0" xfId="0" applyNumberFormat="1" applyFont="1" applyFill="1" applyBorder="1" applyAlignment="1">
      <alignment vertical="center"/>
    </xf>
    <xf numFmtId="0" fontId="13" fillId="0" borderId="0" xfId="0" applyNumberFormat="1" applyFont="1" applyFill="1" applyBorder="1" applyAlignment="1">
      <alignment vertical="center"/>
    </xf>
    <xf numFmtId="0" fontId="18" fillId="0" borderId="0" xfId="0" applyNumberFormat="1" applyFont="1" applyFill="1" applyBorder="1" applyAlignment="1">
      <alignment vertical="center"/>
    </xf>
    <xf numFmtId="0" fontId="8" fillId="0" borderId="0" xfId="0" applyNumberFormat="1" applyFont="1" applyFill="1" applyBorder="1" applyAlignment="1">
      <alignment vertical="center"/>
    </xf>
    <xf numFmtId="0" fontId="19" fillId="0" borderId="0" xfId="0" applyNumberFormat="1" applyFont="1" applyFill="1" applyBorder="1" applyAlignment="1">
      <alignment vertical="center"/>
    </xf>
    <xf numFmtId="0" fontId="8" fillId="0" borderId="0" xfId="0" applyNumberFormat="1" applyFont="1" applyFill="1" applyBorder="1" applyAlignment="1">
      <alignment horizontal="justify" vertical="center"/>
    </xf>
    <xf numFmtId="177" fontId="2" fillId="0" borderId="0" xfId="0" applyNumberFormat="1" applyFont="1" applyFill="1" applyBorder="1" applyAlignment="1">
      <alignment vertical="center"/>
    </xf>
    <xf numFmtId="10" fontId="2" fillId="0" borderId="0" xfId="0" applyNumberFormat="1" applyFont="1" applyFill="1" applyBorder="1" applyAlignment="1">
      <alignment vertical="center"/>
    </xf>
    <xf numFmtId="0" fontId="9" fillId="0" borderId="0" xfId="0" applyFont="1" applyAlignment="1">
      <alignment horizontal="justify" vertical="center"/>
    </xf>
    <xf numFmtId="177" fontId="9" fillId="0" borderId="0" xfId="0" applyNumberFormat="1" applyFont="1" applyAlignment="1">
      <alignment horizontal="center" vertical="center"/>
    </xf>
    <xf numFmtId="10" fontId="9" fillId="0" borderId="0" xfId="0" applyNumberFormat="1" applyFont="1" applyAlignment="1">
      <alignment horizontal="center" vertical="center"/>
    </xf>
    <xf numFmtId="177" fontId="4" fillId="0" borderId="1" xfId="0" applyNumberFormat="1" applyFont="1" applyBorder="1" applyAlignment="1">
      <alignment horizontal="center" vertical="center" wrapText="1"/>
    </xf>
    <xf numFmtId="10" fontId="4" fillId="0" borderId="1" xfId="0" applyNumberFormat="1" applyFont="1" applyBorder="1" applyAlignment="1">
      <alignment horizontal="center" vertical="center" wrapText="1"/>
    </xf>
    <xf numFmtId="177" fontId="5" fillId="0" borderId="4" xfId="0" applyNumberFormat="1" applyFont="1" applyBorder="1" applyAlignment="1">
      <alignment horizontal="center" vertical="center" wrapText="1"/>
    </xf>
    <xf numFmtId="10" fontId="5" fillId="0" borderId="4" xfId="0" applyNumberFormat="1" applyFont="1" applyBorder="1" applyAlignment="1">
      <alignment horizontal="center" vertical="center" wrapText="1"/>
    </xf>
    <xf numFmtId="0" fontId="5" fillId="0" borderId="1" xfId="0" applyFont="1" applyBorder="1" applyAlignment="1">
      <alignment horizontal="justify" vertical="center" wrapText="1"/>
    </xf>
    <xf numFmtId="10" fontId="5" fillId="0" borderId="1" xfId="0" applyNumberFormat="1" applyFont="1" applyBorder="1" applyAlignment="1">
      <alignment horizontal="center" vertical="center" wrapText="1"/>
    </xf>
    <xf numFmtId="49" fontId="5" fillId="0" borderId="1" xfId="0" applyNumberFormat="1" applyFont="1" applyBorder="1" applyAlignment="1">
      <alignment horizontal="justify" vertical="center" wrapText="1"/>
    </xf>
    <xf numFmtId="0" fontId="5" fillId="0" borderId="1" xfId="0" applyFont="1" applyBorder="1" applyAlignment="1" applyProtection="1">
      <alignment horizontal="center" vertical="center" wrapText="1"/>
    </xf>
    <xf numFmtId="0" fontId="5" fillId="0" borderId="3" xfId="0" applyFont="1" applyBorder="1" applyAlignment="1">
      <alignment horizontal="center" vertical="center" wrapText="1"/>
    </xf>
    <xf numFmtId="10" fontId="5" fillId="0" borderId="1" xfId="0" applyNumberFormat="1" applyFont="1" applyBorder="1" applyAlignment="1" applyProtection="1">
      <alignment horizontal="center" vertical="center" wrapText="1"/>
    </xf>
    <xf numFmtId="176" fontId="5" fillId="0" borderId="5" xfId="0" applyNumberFormat="1" applyFont="1" applyBorder="1" applyAlignment="1">
      <alignment horizontal="center" vertical="center" wrapText="1"/>
    </xf>
    <xf numFmtId="49" fontId="5" fillId="0" borderId="5" xfId="0" applyNumberFormat="1" applyFont="1" applyBorder="1" applyAlignment="1">
      <alignment horizontal="justify" vertical="center" wrapText="1"/>
    </xf>
    <xf numFmtId="177" fontId="5" fillId="0" borderId="5"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10" fontId="5" fillId="0" borderId="5" xfId="0" applyNumberFormat="1" applyFont="1" applyBorder="1" applyAlignment="1">
      <alignment horizontal="center" vertical="center" wrapText="1"/>
    </xf>
    <xf numFmtId="178" fontId="5" fillId="0" borderId="1" xfId="0" applyNumberFormat="1" applyFont="1" applyBorder="1" applyAlignment="1">
      <alignment horizontal="center" vertical="center" wrapText="1"/>
    </xf>
    <xf numFmtId="9" fontId="5" fillId="0" borderId="1" xfId="0" applyNumberFormat="1" applyFont="1" applyBorder="1" applyAlignment="1">
      <alignment horizontal="center" vertical="center" wrapText="1"/>
    </xf>
    <xf numFmtId="0" fontId="2" fillId="0" borderId="3" xfId="0" applyFont="1" applyBorder="1">
      <alignment vertical="center"/>
    </xf>
    <xf numFmtId="0" fontId="5" fillId="0" borderId="1" xfId="55" applyFont="1" applyBorder="1" applyAlignment="1" applyProtection="1">
      <alignment horizontal="left" vertical="center" wrapText="1"/>
    </xf>
    <xf numFmtId="177" fontId="5" fillId="0" borderId="1" xfId="52" applyNumberFormat="1" applyFont="1" applyBorder="1" applyAlignment="1" applyProtection="1">
      <alignment horizontal="center" vertical="center" wrapText="1"/>
    </xf>
    <xf numFmtId="0" fontId="5" fillId="0" borderId="1" xfId="50" applyFont="1" applyBorder="1" applyAlignment="1" applyProtection="1">
      <alignment vertical="center" wrapText="1"/>
    </xf>
    <xf numFmtId="0" fontId="5" fillId="0" borderId="1" xfId="50" applyFont="1" applyBorder="1" applyAlignment="1" applyProtection="1">
      <alignment horizontal="center" vertical="center" wrapText="1"/>
    </xf>
    <xf numFmtId="177" fontId="5" fillId="0" borderId="1" xfId="51" applyNumberFormat="1" applyFont="1" applyBorder="1" applyAlignment="1" applyProtection="1">
      <alignment horizontal="center" vertical="center" wrapText="1"/>
    </xf>
    <xf numFmtId="0" fontId="5" fillId="0" borderId="1" xfId="55" applyNumberFormat="1" applyFont="1" applyBorder="1" applyAlignment="1">
      <alignment horizontal="left" vertical="center" wrapText="1"/>
    </xf>
    <xf numFmtId="177" fontId="5" fillId="0" borderId="1" xfId="51" applyNumberFormat="1" applyFont="1" applyBorder="1" applyAlignment="1">
      <alignment horizontal="center" vertical="center" wrapText="1"/>
    </xf>
    <xf numFmtId="0" fontId="5" fillId="0" borderId="1" xfId="50" applyNumberFormat="1" applyFont="1" applyBorder="1" applyAlignment="1">
      <alignment horizontal="center" vertical="center" wrapText="1"/>
    </xf>
    <xf numFmtId="0" fontId="5" fillId="0" borderId="1" xfId="0" applyFont="1" applyBorder="1" applyAlignment="1">
      <alignment horizontal="left" vertical="center" wrapText="1"/>
    </xf>
    <xf numFmtId="180" fontId="5" fillId="0" borderId="1" xfId="0" applyNumberFormat="1" applyFont="1" applyBorder="1" applyAlignment="1">
      <alignment horizontal="center" vertical="center" wrapText="1"/>
    </xf>
    <xf numFmtId="0" fontId="5" fillId="0" borderId="1" xfId="0" applyNumberFormat="1" applyFont="1" applyBorder="1" applyAlignment="1">
      <alignment horizontal="justify" vertical="center" wrapText="1"/>
    </xf>
    <xf numFmtId="0" fontId="5" fillId="0" borderId="1" xfId="50" applyNumberFormat="1" applyFont="1" applyBorder="1" applyAlignment="1" applyProtection="1">
      <alignment horizontal="center" vertical="center" wrapText="1"/>
    </xf>
    <xf numFmtId="0" fontId="5" fillId="0" borderId="1" xfId="0" applyNumberFormat="1" applyFont="1" applyBorder="1" applyAlignment="1" applyProtection="1">
      <alignment horizontal="center" vertical="center" wrapText="1"/>
    </xf>
    <xf numFmtId="179" fontId="5" fillId="0" borderId="1" xfId="0" applyNumberFormat="1" applyFont="1" applyBorder="1" applyAlignment="1">
      <alignment horizontal="center" vertical="center" wrapText="1"/>
    </xf>
    <xf numFmtId="0" fontId="5" fillId="0" borderId="1" xfId="0" applyFont="1" applyBorder="1" applyAlignment="1" applyProtection="1">
      <alignment horizontal="justify" vertical="center" wrapText="1"/>
    </xf>
    <xf numFmtId="177" fontId="5" fillId="0" borderId="1" xfId="0" applyNumberFormat="1" applyFont="1" applyBorder="1" applyAlignment="1" applyProtection="1">
      <alignment horizontal="center" vertical="center" wrapText="1"/>
    </xf>
    <xf numFmtId="177" fontId="5" fillId="0" borderId="2" xfId="0" applyNumberFormat="1" applyFont="1" applyBorder="1" applyAlignment="1" applyProtection="1">
      <alignment horizontal="center" vertical="center" wrapText="1"/>
    </xf>
    <xf numFmtId="0" fontId="5" fillId="0" borderId="6" xfId="0" applyFont="1" applyBorder="1" applyAlignment="1">
      <alignment horizontal="justify" vertical="center" wrapText="1"/>
    </xf>
    <xf numFmtId="0" fontId="5" fillId="0" borderId="5" xfId="0" applyFont="1" applyBorder="1">
      <alignment vertical="center"/>
    </xf>
    <xf numFmtId="0" fontId="5" fillId="0" borderId="6" xfId="0" applyFont="1" applyBorder="1" applyAlignment="1">
      <alignment horizontal="left" vertical="center" wrapText="1"/>
    </xf>
    <xf numFmtId="0" fontId="5" fillId="0" borderId="1" xfId="50" applyFont="1" applyBorder="1" applyAlignment="1" applyProtection="1">
      <alignment horizontal="justify" vertical="center" wrapText="1"/>
    </xf>
    <xf numFmtId="0" fontId="5" fillId="0" borderId="1" xfId="52" applyFont="1" applyBorder="1" applyAlignment="1" applyProtection="1">
      <alignment horizontal="center" vertical="center" wrapText="1"/>
    </xf>
    <xf numFmtId="10" fontId="5" fillId="0" borderId="1" xfId="52" applyNumberFormat="1" applyFont="1" applyBorder="1" applyAlignment="1" applyProtection="1">
      <alignment horizontal="center" vertical="center" wrapText="1"/>
    </xf>
    <xf numFmtId="0" fontId="18" fillId="0" borderId="0" xfId="0" applyFont="1">
      <alignment vertical="center"/>
    </xf>
    <xf numFmtId="0" fontId="6" fillId="0" borderId="5" xfId="0" applyFont="1" applyBorder="1" applyAlignment="1">
      <alignment horizontal="center" vertical="center"/>
    </xf>
    <xf numFmtId="0" fontId="6" fillId="0" borderId="5" xfId="0" applyFont="1" applyBorder="1" applyAlignment="1">
      <alignment horizontal="justify" vertical="center"/>
    </xf>
    <xf numFmtId="0" fontId="8" fillId="0" borderId="5" xfId="0" applyFont="1" applyBorder="1" applyAlignment="1">
      <alignment horizontal="center" vertical="center" wrapText="1"/>
    </xf>
    <xf numFmtId="177" fontId="5" fillId="0" borderId="1" xfId="49" applyNumberFormat="1" applyFont="1" applyBorder="1" applyAlignment="1" applyProtection="1">
      <alignment horizontal="center" vertical="center" wrapText="1"/>
    </xf>
    <xf numFmtId="178" fontId="5" fillId="0" borderId="1" xfId="0" applyNumberFormat="1" applyFont="1" applyBorder="1" applyAlignment="1" applyProtection="1">
      <alignment horizontal="center" vertical="center" wrapText="1"/>
      <protection locked="0"/>
    </xf>
    <xf numFmtId="9" fontId="5" fillId="0" borderId="1" xfId="0" applyNumberFormat="1" applyFont="1" applyBorder="1" applyAlignment="1">
      <alignment horizontal="center" vertical="center"/>
    </xf>
    <xf numFmtId="9" fontId="5" fillId="0" borderId="1" xfId="0" applyNumberFormat="1" applyFont="1" applyBorder="1" applyAlignment="1" applyProtection="1">
      <alignment horizontal="center" vertical="center"/>
    </xf>
    <xf numFmtId="0" fontId="5" fillId="0" borderId="5" xfId="0" applyFont="1" applyBorder="1" applyAlignment="1">
      <alignment vertical="center" wrapText="1"/>
    </xf>
    <xf numFmtId="9" fontId="5" fillId="0" borderId="5"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10" fillId="0" borderId="1" xfId="0" applyFont="1" applyBorder="1" applyAlignment="1">
      <alignment horizontal="justify" vertical="center" wrapText="1"/>
    </xf>
    <xf numFmtId="177" fontId="10" fillId="0" borderId="1" xfId="0" applyNumberFormat="1" applyFont="1" applyBorder="1" applyAlignment="1">
      <alignment horizontal="center" vertical="center" wrapText="1"/>
    </xf>
    <xf numFmtId="10" fontId="10" fillId="0" borderId="1" xfId="0" applyNumberFormat="1" applyFont="1" applyBorder="1" applyAlignment="1">
      <alignment horizontal="center" vertical="center" wrapText="1"/>
    </xf>
    <xf numFmtId="0" fontId="10" fillId="0" borderId="1" xfId="0" applyFont="1" applyBorder="1" applyAlignment="1">
      <alignment horizontal="left" vertical="center" wrapText="1"/>
    </xf>
    <xf numFmtId="10" fontId="10" fillId="0" borderId="1" xfId="0" applyNumberFormat="1" applyFont="1" applyBorder="1" applyAlignment="1">
      <alignment vertical="center" wrapText="1"/>
    </xf>
    <xf numFmtId="0" fontId="19" fillId="0" borderId="0" xfId="0" applyFont="1">
      <alignment vertical="center"/>
    </xf>
    <xf numFmtId="0" fontId="8" fillId="0" borderId="0" xfId="0" applyFont="1" applyAlignment="1">
      <alignment horizontal="justify" vertical="center"/>
    </xf>
    <xf numFmtId="177" fontId="2" fillId="0" borderId="0" xfId="0" applyNumberFormat="1" applyFont="1">
      <alignment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8" xfId="49"/>
    <cellStyle name="常规_停车项目" xfId="50"/>
    <cellStyle name="常规 43" xfId="51"/>
    <cellStyle name="常规 26" xfId="52"/>
    <cellStyle name="常规 44" xfId="53"/>
    <cellStyle name="常规 37" xfId="54"/>
    <cellStyle name="常规 42" xfId="55"/>
    <cellStyle name="常规 2" xfId="56"/>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2"/>
  <sheetViews>
    <sheetView topLeftCell="A64" workbookViewId="0">
      <pane xSplit="4" topLeftCell="J1" activePane="topRight" state="frozen"/>
      <selection/>
      <selection pane="topRight" activeCell="P104" sqref="P104"/>
    </sheetView>
  </sheetViews>
  <sheetFormatPr defaultColWidth="9" defaultRowHeight="18.75"/>
  <cols>
    <col min="1" max="1" width="5.25" style="112"/>
    <col min="2" max="2" width="8.875" style="16"/>
    <col min="3" max="3" width="18.875" style="113"/>
    <col min="4" max="4" width="8.25" style="112"/>
    <col min="5" max="5" width="7.5" style="112"/>
    <col min="6" max="6" width="7.375" style="112"/>
    <col min="7" max="7" width="33.625" style="114"/>
    <col min="8" max="9" width="15.625" style="115"/>
    <col min="10" max="10" width="21.25" style="2"/>
    <col min="11" max="11" width="16.375" style="2"/>
    <col min="12" max="13" width="8.125" style="2"/>
    <col min="14" max="14" width="9.5" style="2"/>
    <col min="15" max="15" width="9.25" style="2"/>
    <col min="16" max="16" width="8.5" style="116"/>
    <col min="17" max="17" width="8.75" style="116"/>
    <col min="18" max="26" width="9" style="2"/>
    <col min="27" max="16384" width="9" style="12"/>
  </cols>
  <sheetData>
    <row r="1" s="109" customFormat="1" ht="35" customHeight="1" spans="1:21">
      <c r="A1" s="33" t="s">
        <v>0</v>
      </c>
      <c r="B1" s="33"/>
      <c r="C1" s="33"/>
      <c r="D1" s="33"/>
      <c r="E1" s="33"/>
      <c r="F1" s="33"/>
      <c r="G1" s="117"/>
      <c r="H1" s="118"/>
      <c r="I1" s="118"/>
      <c r="J1" s="33"/>
      <c r="K1" s="33"/>
      <c r="L1" s="33"/>
      <c r="M1" s="33"/>
      <c r="N1" s="33"/>
      <c r="O1" s="33"/>
      <c r="P1" s="119"/>
      <c r="Q1" s="119"/>
    </row>
    <row r="2" s="16" customFormat="1" ht="46" customHeight="1" spans="1:21">
      <c r="A2" s="18" t="s">
        <v>1</v>
      </c>
      <c r="B2" s="18" t="s">
        <v>2</v>
      </c>
      <c r="C2" s="18" t="s">
        <v>3</v>
      </c>
      <c r="D2" s="18" t="s">
        <v>4</v>
      </c>
      <c r="E2" s="18" t="s">
        <v>5</v>
      </c>
      <c r="F2" s="18" t="s">
        <v>6</v>
      </c>
      <c r="G2" s="18" t="s">
        <v>7</v>
      </c>
      <c r="H2" s="120" t="s">
        <v>8</v>
      </c>
      <c r="I2" s="120" t="s">
        <v>9</v>
      </c>
      <c r="J2" s="18" t="s">
        <v>10</v>
      </c>
      <c r="K2" s="18" t="s">
        <v>11</v>
      </c>
      <c r="L2" s="18" t="s">
        <v>12</v>
      </c>
      <c r="M2" s="18" t="s">
        <v>13</v>
      </c>
      <c r="N2" s="18" t="s">
        <v>14</v>
      </c>
      <c r="O2" s="18" t="s">
        <v>15</v>
      </c>
      <c r="P2" s="121" t="s">
        <v>16</v>
      </c>
      <c r="Q2" s="121" t="s">
        <v>17</v>
      </c>
    </row>
    <row r="3" s="110" customFormat="1" ht="30" customHeight="1" spans="1:21">
      <c r="A3" s="73">
        <v>1</v>
      </c>
      <c r="B3" s="73" t="s">
        <v>18</v>
      </c>
      <c r="C3" s="73"/>
      <c r="D3" s="73"/>
      <c r="E3" s="73"/>
      <c r="F3" s="73"/>
      <c r="G3" s="73"/>
      <c r="H3" s="122"/>
      <c r="I3" s="122"/>
      <c r="J3" s="73"/>
      <c r="K3" s="73"/>
      <c r="L3" s="73"/>
      <c r="M3" s="73"/>
      <c r="N3" s="73"/>
      <c r="O3" s="73"/>
      <c r="P3" s="123"/>
      <c r="Q3" s="123"/>
      <c r="U3" s="36"/>
    </row>
    <row r="4" s="110" customFormat="1" ht="30" customHeight="1" spans="1:21">
      <c r="A4" s="19"/>
      <c r="B4" s="19"/>
      <c r="C4" s="19"/>
      <c r="D4" s="19"/>
      <c r="E4" s="19"/>
      <c r="F4" s="19"/>
      <c r="G4" s="124"/>
      <c r="H4" s="93"/>
      <c r="I4" s="93"/>
      <c r="J4" s="19"/>
      <c r="K4" s="19"/>
      <c r="L4" s="19"/>
      <c r="M4" s="19"/>
      <c r="N4" s="19"/>
      <c r="O4" s="19"/>
      <c r="P4" s="125"/>
      <c r="Q4" s="125"/>
      <c r="U4" s="36"/>
    </row>
    <row r="5" s="110" customFormat="1" ht="30" customHeight="1" spans="1:21">
      <c r="A5" s="19">
        <v>2</v>
      </c>
      <c r="B5" s="19" t="s">
        <v>19</v>
      </c>
      <c r="C5" s="19"/>
      <c r="D5" s="19"/>
      <c r="E5" s="19"/>
      <c r="F5" s="19"/>
      <c r="G5" s="124"/>
      <c r="H5" s="93"/>
      <c r="I5" s="93"/>
      <c r="J5" s="19"/>
      <c r="K5" s="19"/>
      <c r="L5" s="19"/>
      <c r="M5" s="19"/>
      <c r="N5" s="19"/>
      <c r="O5" s="19"/>
      <c r="P5" s="125"/>
      <c r="Q5" s="125"/>
      <c r="U5" s="36"/>
    </row>
    <row r="6" s="110" customFormat="1" ht="30" customHeight="1" spans="1:21">
      <c r="A6" s="19"/>
      <c r="B6" s="19"/>
      <c r="C6" s="19"/>
      <c r="D6" s="19">
        <v>38</v>
      </c>
      <c r="E6" s="19"/>
      <c r="F6" s="19"/>
      <c r="G6" s="124"/>
      <c r="H6" s="93"/>
      <c r="I6" s="93"/>
      <c r="J6" s="19" t="s">
        <v>20</v>
      </c>
      <c r="K6" s="19"/>
      <c r="L6" s="19"/>
      <c r="M6" s="19"/>
      <c r="N6" s="19"/>
      <c r="O6" s="19"/>
      <c r="P6" s="125"/>
      <c r="Q6" s="125"/>
      <c r="U6" s="36"/>
    </row>
    <row r="7" s="111" customFormat="1" ht="30" customHeight="1" spans="1:21">
      <c r="A7" s="19"/>
      <c r="B7" s="19"/>
      <c r="C7" s="19"/>
      <c r="D7" s="19"/>
      <c r="E7" s="19"/>
      <c r="F7" s="19"/>
      <c r="G7" s="126"/>
      <c r="H7" s="93"/>
      <c r="I7" s="93"/>
      <c r="J7" s="19"/>
      <c r="K7" s="19"/>
      <c r="L7" s="20"/>
      <c r="M7" s="127"/>
      <c r="N7" s="127"/>
      <c r="O7" s="49"/>
      <c r="P7" s="125"/>
      <c r="Q7" s="125"/>
      <c r="U7" s="36"/>
    </row>
    <row r="8" s="111" customFormat="1" ht="56.25" customHeight="1" spans="1:21">
      <c r="A8" s="64">
        <v>3</v>
      </c>
      <c r="B8" s="64" t="s">
        <v>21</v>
      </c>
      <c r="C8" s="19" t="s">
        <v>22</v>
      </c>
      <c r="D8" s="19">
        <v>67</v>
      </c>
      <c r="E8" s="19">
        <v>0</v>
      </c>
      <c r="F8" s="19">
        <v>0</v>
      </c>
      <c r="G8" s="126" t="s">
        <v>23</v>
      </c>
      <c r="H8" s="93">
        <v>45689</v>
      </c>
      <c r="I8" s="93" t="s">
        <v>24</v>
      </c>
      <c r="J8" s="88" t="s">
        <v>20</v>
      </c>
      <c r="K8" s="19" t="s">
        <v>25</v>
      </c>
      <c r="L8" s="20" t="s">
        <v>26</v>
      </c>
      <c r="M8" s="127">
        <v>1.5</v>
      </c>
      <c r="N8" s="127">
        <v>1.5</v>
      </c>
      <c r="O8" s="49" t="s">
        <v>27</v>
      </c>
      <c r="P8" s="125">
        <v>1</v>
      </c>
      <c r="Q8" s="125">
        <v>1</v>
      </c>
    </row>
    <row r="9" s="111" customFormat="1" ht="57" customHeight="1" spans="1:21">
      <c r="A9" s="128"/>
      <c r="B9" s="128"/>
      <c r="C9" s="19" t="s">
        <v>28</v>
      </c>
      <c r="D9" s="19">
        <v>20</v>
      </c>
      <c r="E9" s="19">
        <v>0</v>
      </c>
      <c r="F9" s="19">
        <v>0</v>
      </c>
      <c r="G9" s="126" t="s">
        <v>29</v>
      </c>
      <c r="H9" s="93">
        <v>45690</v>
      </c>
      <c r="I9" s="93" t="s">
        <v>24</v>
      </c>
      <c r="J9" s="88" t="s">
        <v>20</v>
      </c>
      <c r="K9" s="19" t="s">
        <v>25</v>
      </c>
      <c r="L9" s="20" t="s">
        <v>26</v>
      </c>
      <c r="M9" s="127">
        <v>3.5</v>
      </c>
      <c r="N9" s="127">
        <v>3.5</v>
      </c>
      <c r="O9" s="127">
        <v>3.5</v>
      </c>
      <c r="P9" s="129">
        <v>1</v>
      </c>
      <c r="Q9" s="129">
        <v>1</v>
      </c>
    </row>
    <row r="10" s="111" customFormat="1" ht="73.5" customHeight="1" spans="1:21">
      <c r="A10" s="128"/>
      <c r="B10" s="128"/>
      <c r="C10" s="19" t="s">
        <v>30</v>
      </c>
      <c r="D10" s="19">
        <v>150</v>
      </c>
      <c r="E10" s="19">
        <v>0</v>
      </c>
      <c r="F10" s="19">
        <v>0</v>
      </c>
      <c r="G10" s="126" t="s">
        <v>31</v>
      </c>
      <c r="H10" s="93">
        <v>45828</v>
      </c>
      <c r="I10" s="93">
        <v>45848</v>
      </c>
      <c r="J10" s="88" t="s">
        <v>20</v>
      </c>
      <c r="K10" s="19" t="s">
        <v>25</v>
      </c>
      <c r="L10" s="20" t="s">
        <v>26</v>
      </c>
      <c r="M10" s="127">
        <v>7.5</v>
      </c>
      <c r="N10" s="127">
        <v>7.5</v>
      </c>
      <c r="O10" s="127">
        <v>7.5</v>
      </c>
      <c r="P10" s="129">
        <v>1</v>
      </c>
      <c r="Q10" s="129">
        <v>1</v>
      </c>
    </row>
    <row r="11" s="111" customFormat="1" ht="72.75" customHeight="1" spans="1:21">
      <c r="A11" s="128"/>
      <c r="B11" s="128"/>
      <c r="C11" s="19" t="s">
        <v>32</v>
      </c>
      <c r="D11" s="19">
        <v>80</v>
      </c>
      <c r="E11" s="19">
        <v>0</v>
      </c>
      <c r="F11" s="19">
        <v>0</v>
      </c>
      <c r="G11" s="126" t="s">
        <v>33</v>
      </c>
      <c r="H11" s="93">
        <v>45866</v>
      </c>
      <c r="I11" s="93">
        <v>45871</v>
      </c>
      <c r="J11" s="88" t="s">
        <v>20</v>
      </c>
      <c r="K11" s="19" t="s">
        <v>25</v>
      </c>
      <c r="L11" s="20" t="s">
        <v>26</v>
      </c>
      <c r="M11" s="49" t="s">
        <v>34</v>
      </c>
      <c r="N11" s="49" t="s">
        <v>34</v>
      </c>
      <c r="O11" s="49" t="s">
        <v>34</v>
      </c>
      <c r="P11" s="129">
        <v>1</v>
      </c>
      <c r="Q11" s="129">
        <v>1</v>
      </c>
    </row>
    <row r="12" s="111" customFormat="1" ht="69" customHeight="1" spans="1:21">
      <c r="A12" s="128"/>
      <c r="B12" s="128"/>
      <c r="C12" s="19" t="s">
        <v>35</v>
      </c>
      <c r="D12" s="19">
        <v>100</v>
      </c>
      <c r="E12" s="19">
        <v>0</v>
      </c>
      <c r="F12" s="19">
        <v>0</v>
      </c>
      <c r="G12" s="126" t="s">
        <v>36</v>
      </c>
      <c r="H12" s="93">
        <v>45838</v>
      </c>
      <c r="I12" s="93">
        <v>45860</v>
      </c>
      <c r="J12" s="88" t="s">
        <v>20</v>
      </c>
      <c r="K12" s="19" t="s">
        <v>25</v>
      </c>
      <c r="L12" s="20" t="s">
        <v>26</v>
      </c>
      <c r="M12" s="49" t="s">
        <v>37</v>
      </c>
      <c r="N12" s="49" t="s">
        <v>37</v>
      </c>
      <c r="O12" s="49" t="s">
        <v>37</v>
      </c>
      <c r="P12" s="129">
        <v>1</v>
      </c>
      <c r="Q12" s="129">
        <v>1</v>
      </c>
    </row>
    <row r="13" s="111" customFormat="1" ht="72" customHeight="1" spans="1:21">
      <c r="A13" s="128"/>
      <c r="B13" s="128"/>
      <c r="C13" s="19" t="s">
        <v>38</v>
      </c>
      <c r="D13" s="19">
        <v>149</v>
      </c>
      <c r="E13" s="19">
        <v>15</v>
      </c>
      <c r="F13" s="19">
        <v>15</v>
      </c>
      <c r="G13" s="126" t="s">
        <v>39</v>
      </c>
      <c r="H13" s="93">
        <v>45787</v>
      </c>
      <c r="I13" s="93">
        <v>45868</v>
      </c>
      <c r="J13" s="130" t="s">
        <v>40</v>
      </c>
      <c r="K13" s="19" t="s">
        <v>25</v>
      </c>
      <c r="L13" s="20" t="s">
        <v>26</v>
      </c>
      <c r="M13" s="49" t="s">
        <v>41</v>
      </c>
      <c r="N13" s="49" t="s">
        <v>41</v>
      </c>
      <c r="O13" s="49" t="s">
        <v>41</v>
      </c>
      <c r="P13" s="125">
        <v>1</v>
      </c>
      <c r="Q13" s="125">
        <v>1</v>
      </c>
    </row>
    <row r="14" s="111" customFormat="1" ht="77.25" customHeight="1" spans="1:21">
      <c r="A14" s="73"/>
      <c r="B14" s="73"/>
      <c r="C14" s="19" t="s">
        <v>42</v>
      </c>
      <c r="D14" s="19">
        <v>120</v>
      </c>
      <c r="E14" s="19">
        <v>0</v>
      </c>
      <c r="F14" s="19">
        <v>0</v>
      </c>
      <c r="G14" s="126" t="s">
        <v>43</v>
      </c>
      <c r="H14" s="93">
        <v>45931</v>
      </c>
      <c r="I14" s="93">
        <v>45942</v>
      </c>
      <c r="J14" s="130" t="s">
        <v>40</v>
      </c>
      <c r="K14" s="19" t="s">
        <v>25</v>
      </c>
      <c r="L14" s="20" t="s">
        <v>26</v>
      </c>
      <c r="M14" s="49" t="s">
        <v>44</v>
      </c>
      <c r="N14" s="49" t="s">
        <v>44</v>
      </c>
      <c r="O14" s="49" t="s">
        <v>44</v>
      </c>
      <c r="P14" s="125">
        <v>1</v>
      </c>
      <c r="Q14" s="125">
        <v>1</v>
      </c>
    </row>
    <row r="15" s="111" customFormat="1" ht="56.25" customHeight="1" spans="1:21">
      <c r="A15" s="19">
        <v>4</v>
      </c>
      <c r="B15" s="19" t="s">
        <v>45</v>
      </c>
      <c r="C15" s="19" t="s">
        <v>46</v>
      </c>
      <c r="D15" s="19">
        <v>161</v>
      </c>
      <c r="E15" s="19">
        <v>20</v>
      </c>
      <c r="F15" s="19">
        <v>20</v>
      </c>
      <c r="G15" s="126" t="s">
        <v>47</v>
      </c>
      <c r="H15" s="93">
        <v>44958</v>
      </c>
      <c r="I15" s="93">
        <v>45717</v>
      </c>
      <c r="J15" s="88" t="s">
        <v>40</v>
      </c>
      <c r="K15" s="19" t="s">
        <v>25</v>
      </c>
      <c r="L15" s="20" t="s">
        <v>26</v>
      </c>
      <c r="M15" s="49" t="s">
        <v>48</v>
      </c>
      <c r="N15" s="49" t="s">
        <v>48</v>
      </c>
      <c r="O15" s="49" t="s">
        <v>48</v>
      </c>
      <c r="P15" s="125">
        <v>1</v>
      </c>
      <c r="Q15" s="125">
        <v>1</v>
      </c>
    </row>
    <row r="16" s="111" customFormat="1" ht="42.75" customHeight="1" spans="1:21">
      <c r="A16" s="19"/>
      <c r="B16" s="19"/>
      <c r="C16" s="19" t="s">
        <v>49</v>
      </c>
      <c r="D16" s="19">
        <v>36</v>
      </c>
      <c r="E16" s="19">
        <v>0</v>
      </c>
      <c r="F16" s="19">
        <v>0</v>
      </c>
      <c r="G16" s="124" t="s">
        <v>50</v>
      </c>
      <c r="H16" s="93">
        <v>45414</v>
      </c>
      <c r="I16" s="93">
        <v>45777</v>
      </c>
      <c r="J16" s="88" t="s">
        <v>40</v>
      </c>
      <c r="K16" s="19" t="s">
        <v>25</v>
      </c>
      <c r="L16" s="20" t="s">
        <v>26</v>
      </c>
      <c r="M16" s="49" t="s">
        <v>51</v>
      </c>
      <c r="N16" s="49" t="s">
        <v>51</v>
      </c>
      <c r="O16" s="49" t="s">
        <v>51</v>
      </c>
      <c r="P16" s="125">
        <v>1</v>
      </c>
      <c r="Q16" s="125">
        <v>1</v>
      </c>
    </row>
    <row r="17" s="111" customFormat="1" ht="39" customHeight="1" spans="1:21">
      <c r="A17" s="19"/>
      <c r="B17" s="19"/>
      <c r="C17" s="51" t="s">
        <v>52</v>
      </c>
      <c r="D17" s="51">
        <v>100</v>
      </c>
      <c r="E17" s="51">
        <v>0</v>
      </c>
      <c r="F17" s="51">
        <v>0</v>
      </c>
      <c r="G17" s="131" t="s">
        <v>53</v>
      </c>
      <c r="H17" s="132">
        <v>45048</v>
      </c>
      <c r="I17" s="132">
        <v>45807</v>
      </c>
      <c r="J17" s="130" t="s">
        <v>40</v>
      </c>
      <c r="K17" s="19" t="s">
        <v>25</v>
      </c>
      <c r="L17" s="20" t="s">
        <v>26</v>
      </c>
      <c r="M17" s="133" t="s">
        <v>54</v>
      </c>
      <c r="N17" s="133" t="s">
        <v>54</v>
      </c>
      <c r="O17" s="133" t="s">
        <v>54</v>
      </c>
      <c r="P17" s="134">
        <v>1</v>
      </c>
      <c r="Q17" s="134">
        <v>1</v>
      </c>
    </row>
    <row r="18" s="111" customFormat="1" ht="74.25" customHeight="1" spans="1:21">
      <c r="A18" s="19"/>
      <c r="B18" s="19"/>
      <c r="C18" s="19" t="s">
        <v>38</v>
      </c>
      <c r="D18" s="19">
        <v>145</v>
      </c>
      <c r="E18" s="19">
        <v>0</v>
      </c>
      <c r="F18" s="19">
        <v>0</v>
      </c>
      <c r="G18" s="126" t="s">
        <v>55</v>
      </c>
      <c r="H18" s="93">
        <v>45628</v>
      </c>
      <c r="I18" s="93">
        <v>45868</v>
      </c>
      <c r="J18" s="130" t="s">
        <v>40</v>
      </c>
      <c r="K18" s="19" t="s">
        <v>25</v>
      </c>
      <c r="L18" s="20" t="s">
        <v>26</v>
      </c>
      <c r="M18" s="49" t="s">
        <v>51</v>
      </c>
      <c r="N18" s="49" t="s">
        <v>51</v>
      </c>
      <c r="O18" s="49" t="s">
        <v>51</v>
      </c>
      <c r="P18" s="125">
        <v>1</v>
      </c>
      <c r="Q18" s="125">
        <v>1</v>
      </c>
    </row>
    <row r="19" s="111" customFormat="1" ht="30" customHeight="1" spans="1:21">
      <c r="A19" s="64">
        <v>5</v>
      </c>
      <c r="B19" s="64" t="s">
        <v>56</v>
      </c>
      <c r="C19" s="19" t="s">
        <v>57</v>
      </c>
      <c r="D19" s="19">
        <v>76</v>
      </c>
      <c r="E19" s="19">
        <v>0</v>
      </c>
      <c r="F19" s="19">
        <v>0</v>
      </c>
      <c r="G19" s="124"/>
      <c r="H19" s="135">
        <v>45658</v>
      </c>
      <c r="I19" s="135">
        <v>45689</v>
      </c>
      <c r="J19" s="20" t="s">
        <v>20</v>
      </c>
      <c r="K19" s="19" t="s">
        <v>58</v>
      </c>
      <c r="L19" s="19"/>
      <c r="M19" s="19">
        <v>113</v>
      </c>
      <c r="N19" s="19">
        <v>113</v>
      </c>
      <c r="O19" s="19">
        <v>113</v>
      </c>
      <c r="P19" s="129">
        <v>1</v>
      </c>
      <c r="Q19" s="129">
        <v>1</v>
      </c>
    </row>
    <row r="20" s="111" customFormat="1" ht="30" customHeight="1" spans="1:21">
      <c r="A20" s="128"/>
      <c r="B20" s="128"/>
      <c r="C20" s="19" t="s">
        <v>59</v>
      </c>
      <c r="D20" s="19">
        <v>145</v>
      </c>
      <c r="E20" s="19">
        <v>26</v>
      </c>
      <c r="F20" s="19">
        <v>26</v>
      </c>
      <c r="G20" s="124"/>
      <c r="H20" s="135">
        <v>45658</v>
      </c>
      <c r="I20" s="135">
        <v>45689</v>
      </c>
      <c r="J20" s="20" t="s">
        <v>20</v>
      </c>
      <c r="K20" s="19" t="s">
        <v>58</v>
      </c>
      <c r="L20" s="19"/>
      <c r="M20" s="19">
        <v>25</v>
      </c>
      <c r="N20" s="19">
        <v>25</v>
      </c>
      <c r="O20" s="19">
        <v>25</v>
      </c>
      <c r="P20" s="129">
        <v>1</v>
      </c>
      <c r="Q20" s="129">
        <v>1</v>
      </c>
    </row>
    <row r="21" s="111" customFormat="1" ht="30" customHeight="1" spans="1:21">
      <c r="A21" s="128"/>
      <c r="B21" s="128"/>
      <c r="C21" s="13" t="s">
        <v>60</v>
      </c>
      <c r="D21" s="19">
        <v>110</v>
      </c>
      <c r="E21" s="19">
        <v>0</v>
      </c>
      <c r="F21" s="19">
        <v>0</v>
      </c>
      <c r="G21" s="124"/>
      <c r="H21" s="135">
        <v>45658</v>
      </c>
      <c r="I21" s="135">
        <v>45778</v>
      </c>
      <c r="J21" s="20" t="s">
        <v>20</v>
      </c>
      <c r="K21" s="20" t="s">
        <v>58</v>
      </c>
      <c r="L21" s="88"/>
      <c r="M21" s="19">
        <v>12</v>
      </c>
      <c r="N21" s="19">
        <v>12</v>
      </c>
      <c r="O21" s="19">
        <v>12</v>
      </c>
      <c r="P21" s="129">
        <v>1</v>
      </c>
      <c r="Q21" s="129">
        <v>1</v>
      </c>
    </row>
    <row r="22" s="111" customFormat="1" ht="30" customHeight="1" spans="1:21">
      <c r="A22" s="128"/>
      <c r="B22" s="128"/>
      <c r="C22" s="19" t="s">
        <v>61</v>
      </c>
      <c r="D22" s="19">
        <v>39</v>
      </c>
      <c r="E22" s="19">
        <v>0</v>
      </c>
      <c r="F22" s="19">
        <v>0</v>
      </c>
      <c r="G22" s="124"/>
      <c r="H22" s="135">
        <v>45689</v>
      </c>
      <c r="I22" s="135">
        <v>45748</v>
      </c>
      <c r="J22" s="20" t="s">
        <v>20</v>
      </c>
      <c r="K22" s="20" t="s">
        <v>58</v>
      </c>
      <c r="L22" s="88"/>
      <c r="M22" s="19">
        <v>6</v>
      </c>
      <c r="N22" s="19">
        <v>6</v>
      </c>
      <c r="O22" s="19">
        <v>12</v>
      </c>
      <c r="P22" s="129">
        <v>1</v>
      </c>
      <c r="Q22" s="129">
        <v>1</v>
      </c>
    </row>
    <row r="23" s="111" customFormat="1" ht="30" customHeight="1" spans="1:21">
      <c r="A23" s="128"/>
      <c r="B23" s="128"/>
      <c r="C23" s="19" t="s">
        <v>62</v>
      </c>
      <c r="D23" s="19">
        <v>80</v>
      </c>
      <c r="E23" s="19">
        <v>0</v>
      </c>
      <c r="F23" s="19">
        <v>0</v>
      </c>
      <c r="G23" s="19"/>
      <c r="H23" s="20">
        <v>45717</v>
      </c>
      <c r="I23" s="20">
        <v>45778</v>
      </c>
      <c r="J23" s="19" t="s">
        <v>20</v>
      </c>
      <c r="K23" s="19" t="s">
        <v>58</v>
      </c>
      <c r="L23" s="19"/>
      <c r="M23" s="19">
        <v>15</v>
      </c>
      <c r="N23" s="19">
        <v>15</v>
      </c>
      <c r="O23" s="19">
        <v>8</v>
      </c>
      <c r="P23" s="136">
        <v>1</v>
      </c>
      <c r="Q23" s="136">
        <v>1</v>
      </c>
      <c r="U23" s="19"/>
    </row>
    <row r="24" s="111" customFormat="1" ht="30" customHeight="1" spans="1:21">
      <c r="A24" s="128"/>
      <c r="B24" s="128"/>
      <c r="C24" s="19" t="s">
        <v>63</v>
      </c>
      <c r="D24" s="19">
        <v>60</v>
      </c>
      <c r="E24" s="19">
        <v>0</v>
      </c>
      <c r="F24" s="19">
        <v>0</v>
      </c>
      <c r="G24" s="19"/>
      <c r="H24" s="20">
        <v>45717</v>
      </c>
      <c r="I24" s="20">
        <v>45778</v>
      </c>
      <c r="J24" s="19" t="s">
        <v>20</v>
      </c>
      <c r="K24" s="19" t="s">
        <v>58</v>
      </c>
      <c r="L24" s="19"/>
      <c r="M24" s="19">
        <v>8</v>
      </c>
      <c r="N24" s="19">
        <v>8</v>
      </c>
      <c r="O24" s="19">
        <v>8</v>
      </c>
      <c r="P24" s="136">
        <v>1</v>
      </c>
      <c r="Q24" s="136">
        <v>1</v>
      </c>
      <c r="U24" s="19"/>
    </row>
    <row r="25" s="111" customFormat="1" ht="30" customHeight="1" spans="1:21">
      <c r="A25" s="128"/>
      <c r="B25" s="128"/>
      <c r="C25" s="19" t="s">
        <v>64</v>
      </c>
      <c r="D25" s="19">
        <v>312</v>
      </c>
      <c r="E25" s="19">
        <v>0</v>
      </c>
      <c r="F25" s="19">
        <v>0</v>
      </c>
      <c r="G25" s="19"/>
      <c r="H25" s="20">
        <v>45748</v>
      </c>
      <c r="I25" s="20">
        <v>45809</v>
      </c>
      <c r="J25" s="19" t="s">
        <v>20</v>
      </c>
      <c r="K25" s="19" t="s">
        <v>58</v>
      </c>
      <c r="L25" s="19"/>
      <c r="M25" s="19">
        <v>80</v>
      </c>
      <c r="N25" s="19">
        <v>80</v>
      </c>
      <c r="O25" s="19">
        <v>80</v>
      </c>
      <c r="P25" s="136">
        <v>1</v>
      </c>
      <c r="Q25" s="136">
        <v>1</v>
      </c>
      <c r="U25" s="19"/>
    </row>
    <row r="26" s="111" customFormat="1" ht="30" customHeight="1" spans="1:21">
      <c r="A26" s="64">
        <v>6</v>
      </c>
      <c r="B26" s="64" t="s">
        <v>65</v>
      </c>
      <c r="C26" s="19" t="s">
        <v>66</v>
      </c>
      <c r="D26" s="19">
        <v>358</v>
      </c>
      <c r="E26" s="19">
        <v>56</v>
      </c>
      <c r="F26" s="19">
        <v>62</v>
      </c>
      <c r="G26" s="19" t="s">
        <v>67</v>
      </c>
      <c r="H26" s="19">
        <v>44713</v>
      </c>
      <c r="I26" s="19">
        <v>45261</v>
      </c>
      <c r="J26" s="19" t="s">
        <v>20</v>
      </c>
      <c r="K26" s="19"/>
      <c r="L26" s="19"/>
      <c r="M26" s="19">
        <v>7000</v>
      </c>
      <c r="N26" s="19"/>
      <c r="O26" s="19"/>
      <c r="P26" s="136">
        <v>1</v>
      </c>
      <c r="Q26" s="136">
        <v>1</v>
      </c>
      <c r="U26" s="19"/>
    </row>
    <row r="27" s="111" customFormat="1" ht="30" customHeight="1" spans="1:21">
      <c r="A27" s="137"/>
      <c r="B27" s="137"/>
      <c r="C27" s="19" t="s">
        <v>68</v>
      </c>
      <c r="D27" s="19">
        <v>426</v>
      </c>
      <c r="E27" s="19"/>
      <c r="F27" s="19"/>
      <c r="G27" s="138" t="s">
        <v>69</v>
      </c>
      <c r="H27" s="93">
        <v>44896</v>
      </c>
      <c r="I27" s="139">
        <v>45627</v>
      </c>
      <c r="J27" s="140" t="s">
        <v>70</v>
      </c>
      <c r="K27" s="19"/>
      <c r="L27" s="19"/>
      <c r="M27" s="19">
        <v>3000</v>
      </c>
      <c r="N27" s="19"/>
      <c r="O27" s="19"/>
      <c r="P27" s="136">
        <v>1</v>
      </c>
      <c r="Q27" s="136">
        <v>1</v>
      </c>
      <c r="U27" s="19"/>
    </row>
    <row r="28" s="111" customFormat="1" ht="30" customHeight="1" spans="1:21">
      <c r="A28" s="137"/>
      <c r="B28" s="137"/>
      <c r="C28" s="19" t="s">
        <v>71</v>
      </c>
      <c r="D28" s="19">
        <v>18</v>
      </c>
      <c r="E28" s="19"/>
      <c r="F28" s="19"/>
      <c r="G28" s="138" t="s">
        <v>72</v>
      </c>
      <c r="H28" s="93">
        <v>44909</v>
      </c>
      <c r="I28" s="139">
        <v>45658</v>
      </c>
      <c r="J28" s="141" t="s">
        <v>20</v>
      </c>
      <c r="K28" s="20"/>
      <c r="L28" s="20"/>
      <c r="M28" s="19"/>
      <c r="N28" s="19"/>
      <c r="O28" s="19"/>
      <c r="P28" s="88"/>
      <c r="Q28" s="136"/>
    </row>
    <row r="29" s="111" customFormat="1" ht="30" customHeight="1" spans="1:21">
      <c r="A29" s="137"/>
      <c r="B29" s="137"/>
      <c r="C29" s="19" t="s">
        <v>73</v>
      </c>
      <c r="D29" s="19">
        <v>36</v>
      </c>
      <c r="E29" s="19"/>
      <c r="F29" s="19"/>
      <c r="G29" s="138" t="s">
        <v>74</v>
      </c>
      <c r="H29" s="93">
        <v>45627</v>
      </c>
      <c r="I29" s="142">
        <v>45689</v>
      </c>
      <c r="J29" s="141" t="s">
        <v>20</v>
      </c>
      <c r="K29" s="20"/>
      <c r="L29" s="20"/>
      <c r="M29" s="19"/>
      <c r="N29" s="19"/>
      <c r="O29" s="19"/>
      <c r="P29" s="88"/>
      <c r="Q29" s="136"/>
    </row>
    <row r="30" s="111" customFormat="1" ht="30" customHeight="1" spans="1:21">
      <c r="A30" s="137"/>
      <c r="B30" s="137"/>
      <c r="C30" s="19" t="s">
        <v>75</v>
      </c>
      <c r="D30" s="19">
        <v>31</v>
      </c>
      <c r="E30" s="19">
        <v>9</v>
      </c>
      <c r="F30" s="19">
        <v>18</v>
      </c>
      <c r="G30" s="138" t="s">
        <v>76</v>
      </c>
      <c r="H30" s="93">
        <v>45713</v>
      </c>
      <c r="I30" s="142">
        <v>45755</v>
      </c>
      <c r="J30" s="141" t="s">
        <v>20</v>
      </c>
      <c r="K30" s="19"/>
      <c r="L30" s="20"/>
      <c r="M30" s="19"/>
      <c r="N30" s="19"/>
      <c r="O30" s="19"/>
      <c r="P30" s="136"/>
      <c r="Q30" s="136"/>
    </row>
    <row r="31" s="111" customFormat="1" ht="30" customHeight="1" spans="1:21">
      <c r="A31" s="137"/>
      <c r="B31" s="137"/>
      <c r="C31" s="57" t="s">
        <v>77</v>
      </c>
      <c r="D31" s="57">
        <v>100</v>
      </c>
      <c r="E31" s="19"/>
      <c r="F31" s="19"/>
      <c r="G31" s="143" t="s">
        <v>78</v>
      </c>
      <c r="H31" s="93">
        <v>45915</v>
      </c>
      <c r="I31" s="144">
        <v>45950</v>
      </c>
      <c r="J31" s="145" t="s">
        <v>20</v>
      </c>
      <c r="K31" s="19"/>
      <c r="L31" s="20"/>
      <c r="M31" s="19"/>
      <c r="N31" s="19"/>
      <c r="O31" s="19"/>
      <c r="P31" s="136"/>
      <c r="Q31" s="136"/>
    </row>
    <row r="32" s="111" customFormat="1" ht="171" customHeight="1" spans="1:21">
      <c r="A32" s="64">
        <v>7</v>
      </c>
      <c r="B32" s="64" t="s">
        <v>79</v>
      </c>
      <c r="C32" s="19" t="s">
        <v>80</v>
      </c>
      <c r="D32" s="19">
        <v>0</v>
      </c>
      <c r="E32" s="19">
        <v>0</v>
      </c>
      <c r="F32" s="19">
        <v>0</v>
      </c>
      <c r="G32" s="124" t="s">
        <v>81</v>
      </c>
      <c r="H32" s="93">
        <v>45809</v>
      </c>
      <c r="I32" s="93">
        <v>46357</v>
      </c>
      <c r="J32" s="124" t="s">
        <v>82</v>
      </c>
      <c r="K32" s="19" t="s">
        <v>83</v>
      </c>
      <c r="L32" s="20" t="s">
        <v>84</v>
      </c>
      <c r="M32" s="19">
        <v>11490</v>
      </c>
      <c r="N32" s="19">
        <v>4000</v>
      </c>
      <c r="O32" s="57">
        <v>1000</v>
      </c>
      <c r="P32" s="129">
        <v>0.25</v>
      </c>
      <c r="Q32" s="136">
        <v>0.15</v>
      </c>
    </row>
    <row r="33" s="111" customFormat="1" ht="30" customHeight="1" spans="1:26">
      <c r="A33" s="128"/>
      <c r="B33" s="128"/>
      <c r="C33" s="19" t="s">
        <v>85</v>
      </c>
      <c r="D33" s="19">
        <v>120</v>
      </c>
      <c r="E33" s="19">
        <v>0</v>
      </c>
      <c r="F33" s="19">
        <v>0</v>
      </c>
      <c r="G33" s="124" t="s">
        <v>86</v>
      </c>
      <c r="H33" s="93">
        <v>45627</v>
      </c>
      <c r="I33" s="93">
        <v>45717</v>
      </c>
      <c r="J33" s="141" t="s">
        <v>20</v>
      </c>
      <c r="K33" s="19"/>
      <c r="L33" s="20"/>
      <c r="M33" s="19">
        <v>10</v>
      </c>
      <c r="N33" s="19">
        <v>10</v>
      </c>
      <c r="O33" s="19">
        <v>10</v>
      </c>
      <c r="P33" s="136">
        <v>1</v>
      </c>
      <c r="Q33" s="136">
        <v>1</v>
      </c>
    </row>
    <row r="34" s="111" customFormat="1" ht="30" customHeight="1" spans="1:26">
      <c r="A34" s="128"/>
      <c r="B34" s="128"/>
      <c r="C34" s="19" t="s">
        <v>87</v>
      </c>
      <c r="D34" s="19">
        <v>28</v>
      </c>
      <c r="E34" s="19">
        <v>0</v>
      </c>
      <c r="F34" s="19">
        <v>0</v>
      </c>
      <c r="G34" s="124" t="s">
        <v>88</v>
      </c>
      <c r="H34" s="93">
        <v>45658</v>
      </c>
      <c r="I34" s="93">
        <v>45717</v>
      </c>
      <c r="J34" s="141" t="s">
        <v>20</v>
      </c>
      <c r="K34" s="19"/>
      <c r="L34" s="20"/>
      <c r="M34" s="19">
        <v>5</v>
      </c>
      <c r="N34" s="19">
        <v>5</v>
      </c>
      <c r="O34" s="19">
        <v>5</v>
      </c>
      <c r="P34" s="136">
        <v>1</v>
      </c>
      <c r="Q34" s="136">
        <v>1</v>
      </c>
    </row>
    <row r="35" s="111" customFormat="1" ht="30" customHeight="1" spans="1:26">
      <c r="A35" s="128"/>
      <c r="B35" s="128"/>
      <c r="C35" s="19" t="s">
        <v>89</v>
      </c>
      <c r="D35" s="19">
        <v>20</v>
      </c>
      <c r="E35" s="19">
        <v>0</v>
      </c>
      <c r="F35" s="19">
        <v>0</v>
      </c>
      <c r="G35" s="124" t="s">
        <v>90</v>
      </c>
      <c r="H35" s="93">
        <v>45689</v>
      </c>
      <c r="I35" s="93">
        <v>45748</v>
      </c>
      <c r="J35" s="141" t="s">
        <v>20</v>
      </c>
      <c r="K35" s="19"/>
      <c r="L35" s="20"/>
      <c r="M35" s="19">
        <v>5</v>
      </c>
      <c r="N35" s="19">
        <v>5</v>
      </c>
      <c r="O35" s="19">
        <v>5</v>
      </c>
      <c r="P35" s="136">
        <v>1</v>
      </c>
      <c r="Q35" s="136">
        <v>1</v>
      </c>
    </row>
    <row r="36" s="111" customFormat="1" ht="30" customHeight="1" spans="1:26">
      <c r="A36" s="128"/>
      <c r="B36" s="128"/>
      <c r="C36" s="19" t="s">
        <v>91</v>
      </c>
      <c r="D36" s="19">
        <v>152</v>
      </c>
      <c r="E36" s="19">
        <v>0</v>
      </c>
      <c r="F36" s="19">
        <v>0</v>
      </c>
      <c r="G36" s="124" t="s">
        <v>92</v>
      </c>
      <c r="H36" s="93">
        <v>45778</v>
      </c>
      <c r="I36" s="93">
        <v>45809</v>
      </c>
      <c r="J36" s="141" t="s">
        <v>20</v>
      </c>
      <c r="K36" s="19"/>
      <c r="L36" s="146"/>
      <c r="M36" s="147">
        <v>10</v>
      </c>
      <c r="N36" s="19">
        <v>10</v>
      </c>
      <c r="O36" s="19">
        <v>10</v>
      </c>
      <c r="P36" s="136">
        <v>1</v>
      </c>
      <c r="Q36" s="136">
        <v>1</v>
      </c>
    </row>
    <row r="37" s="111" customFormat="1" ht="30" customHeight="1" spans="1:26">
      <c r="A37" s="128"/>
      <c r="B37" s="128"/>
      <c r="C37" s="19" t="s">
        <v>93</v>
      </c>
      <c r="D37" s="19">
        <v>158</v>
      </c>
      <c r="E37" s="19">
        <v>0</v>
      </c>
      <c r="F37" s="19">
        <v>0</v>
      </c>
      <c r="G37" s="124" t="s">
        <v>94</v>
      </c>
      <c r="H37" s="93" t="s">
        <v>95</v>
      </c>
      <c r="I37" s="93">
        <v>45870</v>
      </c>
      <c r="J37" s="141" t="s">
        <v>20</v>
      </c>
      <c r="K37" s="19"/>
      <c r="L37" s="146"/>
      <c r="M37" s="147">
        <v>15</v>
      </c>
      <c r="N37" s="19">
        <v>15</v>
      </c>
      <c r="O37" s="19">
        <v>15</v>
      </c>
      <c r="P37" s="136">
        <v>1</v>
      </c>
      <c r="Q37" s="136">
        <v>1</v>
      </c>
    </row>
    <row r="38" s="111" customFormat="1" ht="30" customHeight="1" spans="1:26">
      <c r="A38" s="73"/>
      <c r="B38" s="73"/>
      <c r="C38" s="19" t="s">
        <v>96</v>
      </c>
      <c r="D38" s="19">
        <v>200</v>
      </c>
      <c r="E38" s="19">
        <v>0</v>
      </c>
      <c r="F38" s="19">
        <v>0</v>
      </c>
      <c r="G38" s="124" t="s">
        <v>97</v>
      </c>
      <c r="H38" s="93" t="s">
        <v>98</v>
      </c>
      <c r="I38" s="93">
        <v>45930</v>
      </c>
      <c r="J38" s="141" t="s">
        <v>20</v>
      </c>
      <c r="K38" s="19"/>
      <c r="L38" s="146"/>
      <c r="M38" s="147">
        <v>25</v>
      </c>
      <c r="N38" s="19">
        <v>25</v>
      </c>
      <c r="O38" s="19">
        <v>25</v>
      </c>
      <c r="P38" s="136">
        <v>1</v>
      </c>
      <c r="Q38" s="136">
        <v>1</v>
      </c>
    </row>
    <row r="39" s="111" customFormat="1" ht="30" customHeight="1" spans="1:26">
      <c r="A39" s="19">
        <v>8</v>
      </c>
      <c r="B39" s="19" t="s">
        <v>99</v>
      </c>
      <c r="C39" s="19" t="s">
        <v>100</v>
      </c>
      <c r="D39" s="19">
        <v>800</v>
      </c>
      <c r="E39" s="19">
        <v>50</v>
      </c>
      <c r="F39" s="19">
        <v>50</v>
      </c>
      <c r="G39" s="124" t="s">
        <v>101</v>
      </c>
      <c r="H39" s="93">
        <v>44927</v>
      </c>
      <c r="I39" s="93">
        <v>45748</v>
      </c>
      <c r="J39" s="141" t="s">
        <v>20</v>
      </c>
      <c r="K39" s="19"/>
      <c r="L39" s="146"/>
      <c r="M39" s="147"/>
      <c r="N39" s="19"/>
      <c r="O39" s="19"/>
      <c r="P39" s="136">
        <v>1</v>
      </c>
      <c r="Q39" s="136">
        <v>1</v>
      </c>
    </row>
    <row r="40" s="111" customFormat="1" ht="30" customHeight="1" spans="1:26">
      <c r="A40" s="19"/>
      <c r="B40" s="19"/>
      <c r="C40" s="19" t="s">
        <v>102</v>
      </c>
      <c r="D40" s="19">
        <v>811</v>
      </c>
      <c r="E40" s="57">
        <v>91</v>
      </c>
      <c r="F40" s="57">
        <v>91</v>
      </c>
      <c r="G40" s="148" t="s">
        <v>103</v>
      </c>
      <c r="H40" s="93">
        <v>45292</v>
      </c>
      <c r="I40" s="93">
        <v>45778</v>
      </c>
      <c r="J40" s="149" t="s">
        <v>20</v>
      </c>
      <c r="K40" s="19"/>
      <c r="L40" s="146"/>
      <c r="M40" s="147"/>
      <c r="N40" s="19"/>
      <c r="O40" s="19"/>
      <c r="P40" s="136">
        <v>1</v>
      </c>
      <c r="Q40" s="136">
        <v>1</v>
      </c>
    </row>
    <row r="41" s="111" customFormat="1" ht="30" customHeight="1" spans="1:26">
      <c r="A41" s="19"/>
      <c r="B41" s="19"/>
      <c r="C41" s="19"/>
      <c r="D41" s="19"/>
      <c r="E41" s="19"/>
      <c r="F41" s="19"/>
      <c r="G41" s="124"/>
      <c r="H41" s="93"/>
      <c r="I41" s="93"/>
      <c r="J41" s="141"/>
      <c r="K41" s="19"/>
      <c r="L41" s="19"/>
      <c r="M41" s="147"/>
      <c r="N41" s="147"/>
      <c r="O41" s="147"/>
      <c r="P41" s="125"/>
      <c r="Q41" s="125"/>
    </row>
    <row r="42" s="111" customFormat="1" ht="33.75" customHeight="1" spans="1:26">
      <c r="A42" s="19">
        <v>9</v>
      </c>
      <c r="B42" s="19" t="s">
        <v>104</v>
      </c>
      <c r="C42" s="19" t="s">
        <v>105</v>
      </c>
      <c r="D42" s="19">
        <v>130</v>
      </c>
      <c r="E42" s="19">
        <v>0</v>
      </c>
      <c r="F42" s="19">
        <v>0</v>
      </c>
      <c r="G42" s="146" t="s">
        <v>106</v>
      </c>
      <c r="H42" s="20">
        <v>45017</v>
      </c>
      <c r="I42" s="20">
        <v>45717</v>
      </c>
      <c r="J42" s="141" t="s">
        <v>20</v>
      </c>
      <c r="K42" s="20"/>
      <c r="L42" s="20"/>
      <c r="M42" s="19"/>
      <c r="N42" s="19"/>
      <c r="O42" s="19"/>
      <c r="P42" s="125"/>
      <c r="Q42" s="125"/>
    </row>
    <row r="43" s="111" customFormat="1" ht="33" customHeight="1" spans="1:26">
      <c r="A43" s="19"/>
      <c r="B43" s="19"/>
      <c r="C43" s="19" t="s">
        <v>107</v>
      </c>
      <c r="D43" s="19">
        <v>274</v>
      </c>
      <c r="E43" s="19">
        <v>0</v>
      </c>
      <c r="F43" s="19">
        <v>0</v>
      </c>
      <c r="G43" s="146" t="s">
        <v>108</v>
      </c>
      <c r="H43" s="20">
        <v>45261</v>
      </c>
      <c r="I43" s="20">
        <v>45717</v>
      </c>
      <c r="J43" s="141" t="s">
        <v>20</v>
      </c>
      <c r="K43" s="20"/>
      <c r="L43" s="20"/>
      <c r="M43" s="19"/>
      <c r="N43" s="19"/>
      <c r="O43" s="19"/>
      <c r="P43" s="125"/>
      <c r="Q43" s="125"/>
    </row>
    <row r="44" s="111" customFormat="1" ht="30" customHeight="1" spans="1:26">
      <c r="A44" s="19"/>
      <c r="B44" s="19"/>
      <c r="C44" s="19"/>
      <c r="D44" s="19"/>
      <c r="E44" s="19"/>
      <c r="F44" s="19"/>
      <c r="G44" s="146"/>
      <c r="H44" s="20"/>
      <c r="I44" s="20"/>
      <c r="J44" s="141"/>
      <c r="K44" s="20"/>
      <c r="L44" s="20"/>
      <c r="M44" s="19"/>
      <c r="N44" s="19"/>
      <c r="O44" s="19"/>
      <c r="P44" s="125"/>
      <c r="Q44" s="125"/>
    </row>
    <row r="45" s="111" customFormat="1" ht="30" customHeight="1" spans="1:26">
      <c r="A45" s="19">
        <v>10</v>
      </c>
      <c r="B45" s="19" t="s">
        <v>109</v>
      </c>
      <c r="C45" s="19" t="s">
        <v>110</v>
      </c>
      <c r="D45" s="19">
        <v>630</v>
      </c>
      <c r="E45" s="19">
        <v>126</v>
      </c>
      <c r="F45" s="19">
        <v>126</v>
      </c>
      <c r="G45" s="124" t="s">
        <v>111</v>
      </c>
      <c r="H45" s="93">
        <v>45717</v>
      </c>
      <c r="I45" s="93">
        <v>45992</v>
      </c>
      <c r="J45" s="49" t="s">
        <v>112</v>
      </c>
      <c r="K45" s="49"/>
      <c r="L45" s="49" t="s">
        <v>113</v>
      </c>
      <c r="M45" s="49" t="s">
        <v>114</v>
      </c>
      <c r="N45" s="49" t="s">
        <v>115</v>
      </c>
      <c r="O45" s="127">
        <v>0</v>
      </c>
      <c r="P45" s="125">
        <f>O45/N45</f>
        <v>0</v>
      </c>
      <c r="Q45" s="49"/>
      <c r="R45" s="2"/>
      <c r="S45" s="2"/>
      <c r="T45" s="2"/>
      <c r="U45" s="2"/>
      <c r="V45" s="2"/>
      <c r="W45" s="2"/>
      <c r="X45" s="2"/>
      <c r="Y45" s="2"/>
      <c r="Z45" s="2"/>
    </row>
    <row r="46" s="111" customFormat="1" ht="30" customHeight="1" spans="1:26">
      <c r="A46" s="19"/>
      <c r="B46" s="19"/>
      <c r="C46" s="19" t="s">
        <v>116</v>
      </c>
      <c r="D46" s="19">
        <v>420</v>
      </c>
      <c r="E46" s="19">
        <v>90</v>
      </c>
      <c r="F46" s="19">
        <v>90</v>
      </c>
      <c r="G46" s="124" t="s">
        <v>117</v>
      </c>
      <c r="H46" s="93">
        <v>45658</v>
      </c>
      <c r="I46" s="93">
        <v>45992</v>
      </c>
      <c r="J46" s="57" t="s">
        <v>20</v>
      </c>
      <c r="K46" s="49"/>
      <c r="L46" s="49" t="s">
        <v>118</v>
      </c>
      <c r="M46" s="49" t="s">
        <v>119</v>
      </c>
      <c r="N46" s="49" t="s">
        <v>48</v>
      </c>
      <c r="O46" s="150">
        <v>2000</v>
      </c>
      <c r="P46" s="136">
        <f>O46/N46</f>
        <v>1</v>
      </c>
      <c r="Q46" s="49" t="s">
        <v>120</v>
      </c>
    </row>
    <row r="47" s="111" customFormat="1" ht="30" customHeight="1" spans="1:26">
      <c r="A47" s="19"/>
      <c r="B47" s="19"/>
      <c r="C47" s="19"/>
      <c r="D47" s="19"/>
      <c r="E47" s="19"/>
      <c r="F47" s="19"/>
      <c r="G47" s="124"/>
      <c r="H47" s="93"/>
      <c r="I47" s="93"/>
      <c r="J47" s="19"/>
      <c r="K47" s="49"/>
      <c r="L47" s="49"/>
      <c r="M47" s="49"/>
      <c r="N47" s="49"/>
      <c r="O47" s="151"/>
      <c r="P47" s="125"/>
      <c r="Q47" s="125"/>
    </row>
    <row r="48" s="111" customFormat="1" ht="30" customHeight="1" spans="1:26">
      <c r="A48" s="19">
        <v>11</v>
      </c>
      <c r="B48" s="19" t="s">
        <v>121</v>
      </c>
      <c r="C48" s="19"/>
      <c r="D48" s="19"/>
      <c r="E48" s="19"/>
      <c r="F48" s="19"/>
      <c r="G48" s="152"/>
      <c r="H48" s="153"/>
      <c r="I48" s="153"/>
      <c r="J48" s="19"/>
      <c r="K48" s="19"/>
      <c r="L48" s="19"/>
      <c r="M48" s="19"/>
      <c r="N48" s="19"/>
      <c r="O48" s="19"/>
      <c r="P48" s="125"/>
      <c r="Q48" s="125"/>
    </row>
    <row r="49" s="111" customFormat="1" ht="30" customHeight="1" spans="1:26">
      <c r="A49" s="19"/>
      <c r="B49" s="19"/>
      <c r="C49" s="19"/>
      <c r="D49" s="19"/>
      <c r="E49" s="19"/>
      <c r="F49" s="19"/>
      <c r="G49" s="152"/>
      <c r="H49" s="153"/>
      <c r="I49" s="153"/>
      <c r="J49" s="19"/>
      <c r="K49" s="19"/>
      <c r="L49" s="19"/>
      <c r="M49" s="19"/>
      <c r="N49" s="19"/>
      <c r="O49" s="19"/>
      <c r="P49" s="125"/>
      <c r="Q49" s="125"/>
    </row>
    <row r="50" s="111" customFormat="1" ht="30" customHeight="1" spans="1:26">
      <c r="A50" s="19"/>
      <c r="B50" s="19"/>
      <c r="C50" s="19"/>
      <c r="D50" s="19"/>
      <c r="E50" s="19"/>
      <c r="F50" s="19"/>
      <c r="G50" s="152"/>
      <c r="H50" s="154"/>
      <c r="I50" s="154"/>
      <c r="J50" s="19"/>
      <c r="K50" s="19"/>
      <c r="L50" s="19"/>
      <c r="M50" s="19"/>
      <c r="N50" s="19"/>
      <c r="O50" s="19"/>
      <c r="P50" s="125"/>
      <c r="Q50" s="125"/>
    </row>
    <row r="51" s="111" customFormat="1" ht="30" customHeight="1" spans="1:26">
      <c r="A51" s="19">
        <v>12</v>
      </c>
      <c r="B51" s="19" t="s">
        <v>122</v>
      </c>
      <c r="C51" s="146" t="s">
        <v>123</v>
      </c>
      <c r="D51" s="19">
        <v>84</v>
      </c>
      <c r="E51" s="19"/>
      <c r="F51" s="19"/>
      <c r="G51" s="155" t="s">
        <v>124</v>
      </c>
      <c r="H51" s="156">
        <v>2025.1</v>
      </c>
      <c r="I51" s="156">
        <v>2025.4</v>
      </c>
      <c r="J51" s="31" t="s">
        <v>40</v>
      </c>
      <c r="K51" s="19" t="s">
        <v>25</v>
      </c>
      <c r="L51" s="147" t="s">
        <v>58</v>
      </c>
      <c r="M51" s="147" t="s">
        <v>58</v>
      </c>
      <c r="N51" s="147" t="s">
        <v>58</v>
      </c>
      <c r="O51" s="147" t="s">
        <v>58</v>
      </c>
      <c r="P51" s="147" t="s">
        <v>58</v>
      </c>
      <c r="Q51" s="136">
        <v>1</v>
      </c>
    </row>
    <row r="52" s="111" customFormat="1" ht="30" customHeight="1" spans="1:26">
      <c r="A52" s="19"/>
      <c r="B52" s="19"/>
      <c r="C52" s="146" t="s">
        <v>125</v>
      </c>
      <c r="D52" s="19">
        <v>128</v>
      </c>
      <c r="E52" s="19"/>
      <c r="F52" s="19"/>
      <c r="G52" s="157" t="s">
        <v>126</v>
      </c>
      <c r="H52" s="156">
        <v>2025.4</v>
      </c>
      <c r="I52" s="156">
        <v>2025.8</v>
      </c>
      <c r="J52" s="31" t="s">
        <v>40</v>
      </c>
      <c r="K52" s="19" t="s">
        <v>25</v>
      </c>
      <c r="L52" s="147" t="s">
        <v>58</v>
      </c>
      <c r="M52" s="147" t="s">
        <v>58</v>
      </c>
      <c r="N52" s="147" t="s">
        <v>58</v>
      </c>
      <c r="O52" s="147" t="s">
        <v>58</v>
      </c>
      <c r="P52" s="147" t="s">
        <v>58</v>
      </c>
      <c r="Q52" s="136">
        <v>1</v>
      </c>
    </row>
    <row r="53" s="111" customFormat="1" ht="30" customHeight="1" spans="1:26">
      <c r="A53" s="19"/>
      <c r="B53" s="19"/>
      <c r="C53" s="146" t="s">
        <v>127</v>
      </c>
      <c r="D53" s="19">
        <v>350</v>
      </c>
      <c r="E53" s="19"/>
      <c r="F53" s="19"/>
      <c r="G53" s="155" t="s">
        <v>128</v>
      </c>
      <c r="H53" s="156">
        <v>2024.11</v>
      </c>
      <c r="I53" s="156">
        <v>2025.7</v>
      </c>
      <c r="J53" s="31" t="s">
        <v>40</v>
      </c>
      <c r="K53" s="19" t="s">
        <v>25</v>
      </c>
      <c r="L53" s="19" t="s">
        <v>58</v>
      </c>
      <c r="M53" s="147" t="s">
        <v>58</v>
      </c>
      <c r="N53" s="147" t="s">
        <v>58</v>
      </c>
      <c r="O53" s="147" t="s">
        <v>58</v>
      </c>
      <c r="P53" s="147" t="s">
        <v>58</v>
      </c>
      <c r="Q53" s="136">
        <v>1</v>
      </c>
    </row>
    <row r="54" s="111" customFormat="1" ht="30" customHeight="1" spans="1:26">
      <c r="A54" s="19">
        <v>13</v>
      </c>
      <c r="B54" s="19" t="s">
        <v>129</v>
      </c>
      <c r="C54" s="19" t="s">
        <v>130</v>
      </c>
      <c r="D54" s="19">
        <v>320</v>
      </c>
      <c r="E54" s="19">
        <v>35</v>
      </c>
      <c r="F54" s="19">
        <v>35</v>
      </c>
      <c r="G54" s="19" t="s">
        <v>131</v>
      </c>
      <c r="H54" s="122">
        <v>45413</v>
      </c>
      <c r="I54" s="122">
        <v>45689</v>
      </c>
      <c r="J54" s="19" t="s">
        <v>132</v>
      </c>
      <c r="K54" s="19" t="s">
        <v>25</v>
      </c>
      <c r="L54" s="19" t="s">
        <v>133</v>
      </c>
      <c r="M54" s="19">
        <v>12000</v>
      </c>
      <c r="N54" s="19"/>
      <c r="O54" s="19"/>
      <c r="P54" s="19"/>
      <c r="Q54" s="136">
        <v>1</v>
      </c>
    </row>
    <row r="55" s="111" customFormat="1" ht="30" customHeight="1" spans="1:26">
      <c r="A55" s="19"/>
      <c r="B55" s="19"/>
      <c r="C55" s="19" t="s">
        <v>134</v>
      </c>
      <c r="D55" s="19">
        <v>300</v>
      </c>
      <c r="E55" s="19">
        <v>30</v>
      </c>
      <c r="F55" s="19">
        <v>30</v>
      </c>
      <c r="G55" s="19" t="s">
        <v>135</v>
      </c>
      <c r="H55" s="93">
        <v>45717</v>
      </c>
      <c r="I55" s="93">
        <v>45962</v>
      </c>
      <c r="J55" s="93" t="s">
        <v>136</v>
      </c>
      <c r="K55" s="19" t="s">
        <v>25</v>
      </c>
      <c r="L55" s="19" t="s">
        <v>137</v>
      </c>
      <c r="M55" s="19">
        <v>2000</v>
      </c>
      <c r="N55" s="19">
        <v>2000</v>
      </c>
      <c r="O55" s="19">
        <v>1700</v>
      </c>
      <c r="P55" s="136">
        <v>0.9</v>
      </c>
      <c r="Q55" s="136">
        <v>0.9</v>
      </c>
      <c r="R55" s="2"/>
      <c r="S55" s="2"/>
      <c r="T55" s="2"/>
      <c r="U55" s="2"/>
      <c r="V55" s="2"/>
      <c r="W55" s="2"/>
      <c r="X55" s="2"/>
      <c r="Y55" s="2"/>
      <c r="Z55" s="2"/>
    </row>
    <row r="56" s="111" customFormat="1" ht="30" customHeight="1" spans="1:26">
      <c r="A56" s="19"/>
      <c r="B56" s="19"/>
      <c r="C56" s="19"/>
      <c r="D56" s="19"/>
      <c r="E56" s="19"/>
      <c r="F56" s="19"/>
      <c r="G56" s="158"/>
      <c r="H56" s="93"/>
      <c r="I56" s="139"/>
      <c r="J56" s="159"/>
      <c r="K56" s="19"/>
      <c r="L56" s="19"/>
      <c r="M56" s="19"/>
      <c r="N56" s="19"/>
      <c r="O56" s="19"/>
      <c r="P56" s="160"/>
      <c r="Q56" s="160"/>
    </row>
    <row r="57" s="111" customFormat="1" ht="30" customHeight="1" spans="1:26">
      <c r="A57" s="64">
        <v>14</v>
      </c>
      <c r="B57" s="64" t="s">
        <v>138</v>
      </c>
      <c r="C57" s="19" t="s">
        <v>139</v>
      </c>
      <c r="D57" s="19">
        <v>220</v>
      </c>
      <c r="E57" s="19">
        <v>12</v>
      </c>
      <c r="F57" s="19">
        <v>12</v>
      </c>
      <c r="G57" s="124" t="s">
        <v>140</v>
      </c>
      <c r="H57" s="93" t="s">
        <v>141</v>
      </c>
      <c r="I57" s="93" t="s">
        <v>142</v>
      </c>
      <c r="J57" s="19" t="s">
        <v>132</v>
      </c>
      <c r="K57" s="19" t="s">
        <v>25</v>
      </c>
      <c r="L57" s="19" t="s">
        <v>25</v>
      </c>
      <c r="M57" s="19" t="s">
        <v>25</v>
      </c>
      <c r="N57" s="19" t="s">
        <v>25</v>
      </c>
      <c r="O57" s="19" t="s">
        <v>25</v>
      </c>
      <c r="P57" s="136">
        <v>1</v>
      </c>
      <c r="Q57" s="136">
        <v>1</v>
      </c>
      <c r="T57" s="161"/>
      <c r="U57" s="161"/>
    </row>
    <row r="58" s="111" customFormat="1" ht="30" customHeight="1" spans="1:26">
      <c r="A58" s="128"/>
      <c r="B58" s="128"/>
      <c r="C58" s="19" t="s">
        <v>143</v>
      </c>
      <c r="D58" s="19">
        <v>120</v>
      </c>
      <c r="E58" s="19">
        <v>10</v>
      </c>
      <c r="F58" s="19">
        <v>10</v>
      </c>
      <c r="G58" s="124" t="s">
        <v>144</v>
      </c>
      <c r="H58" s="93" t="s">
        <v>141</v>
      </c>
      <c r="I58" s="93" t="s">
        <v>142</v>
      </c>
      <c r="J58" s="19" t="s">
        <v>132</v>
      </c>
      <c r="K58" s="19" t="s">
        <v>25</v>
      </c>
      <c r="L58" s="19" t="s">
        <v>25</v>
      </c>
      <c r="M58" s="19" t="s">
        <v>25</v>
      </c>
      <c r="N58" s="19" t="s">
        <v>25</v>
      </c>
      <c r="O58" s="19" t="s">
        <v>25</v>
      </c>
      <c r="P58" s="136">
        <v>1</v>
      </c>
      <c r="Q58" s="136">
        <v>1</v>
      </c>
      <c r="T58" s="161"/>
      <c r="U58" s="161"/>
    </row>
    <row r="59" s="111" customFormat="1" ht="30" customHeight="1" spans="1:26">
      <c r="A59" s="128"/>
      <c r="B59" s="128"/>
      <c r="C59" s="19" t="s">
        <v>145</v>
      </c>
      <c r="D59" s="19">
        <v>111</v>
      </c>
      <c r="E59" s="19">
        <v>11</v>
      </c>
      <c r="F59" s="19">
        <v>11</v>
      </c>
      <c r="G59" s="124" t="s">
        <v>146</v>
      </c>
      <c r="H59" s="93">
        <v>45658</v>
      </c>
      <c r="I59" s="93">
        <v>45992</v>
      </c>
      <c r="J59" s="19" t="s">
        <v>40</v>
      </c>
      <c r="K59" s="19" t="s">
        <v>25</v>
      </c>
      <c r="L59" s="19" t="s">
        <v>25</v>
      </c>
      <c r="M59" s="19">
        <v>1900</v>
      </c>
      <c r="N59" s="19">
        <v>1900</v>
      </c>
      <c r="O59" s="19">
        <v>1900</v>
      </c>
      <c r="P59" s="136">
        <f>O59/N59</f>
        <v>1</v>
      </c>
      <c r="Q59" s="136">
        <v>1</v>
      </c>
      <c r="T59" s="13"/>
      <c r="U59" s="161"/>
    </row>
    <row r="60" s="111" customFormat="1" ht="84" customHeight="1" spans="1:26">
      <c r="A60" s="128"/>
      <c r="B60" s="128"/>
      <c r="C60" s="19" t="s">
        <v>147</v>
      </c>
      <c r="D60" s="19">
        <v>76</v>
      </c>
      <c r="E60" s="19">
        <v>8</v>
      </c>
      <c r="F60" s="19">
        <v>8</v>
      </c>
      <c r="G60" s="124" t="s">
        <v>148</v>
      </c>
      <c r="H60" s="93">
        <v>45627</v>
      </c>
      <c r="I60" s="93">
        <v>45992</v>
      </c>
      <c r="J60" s="162" t="s">
        <v>149</v>
      </c>
      <c r="K60" s="162" t="s">
        <v>25</v>
      </c>
      <c r="L60" s="163" t="s">
        <v>150</v>
      </c>
      <c r="M60" s="19">
        <v>700</v>
      </c>
      <c r="N60" s="19">
        <v>700</v>
      </c>
      <c r="O60" s="19">
        <v>400</v>
      </c>
      <c r="P60" s="136">
        <f>O60/N60</f>
        <v>0.571428571428571</v>
      </c>
      <c r="Q60" s="136">
        <f>O60/N60</f>
        <v>0.571428571428571</v>
      </c>
      <c r="R60" s="2"/>
      <c r="S60" s="2"/>
      <c r="T60" s="13"/>
      <c r="U60" s="161"/>
      <c r="V60" s="2"/>
      <c r="W60" s="2"/>
      <c r="X60" s="2"/>
      <c r="Y60" s="2"/>
      <c r="Z60" s="2"/>
    </row>
    <row r="61" s="111" customFormat="1" ht="84" customHeight="1" spans="1:26">
      <c r="A61" s="128"/>
      <c r="B61" s="128"/>
      <c r="C61" s="19" t="s">
        <v>151</v>
      </c>
      <c r="D61" s="19">
        <v>360</v>
      </c>
      <c r="E61" s="19">
        <v>32</v>
      </c>
      <c r="F61" s="19">
        <v>32</v>
      </c>
      <c r="G61" s="124"/>
      <c r="H61" s="93"/>
      <c r="I61" s="93"/>
      <c r="J61" s="19" t="s">
        <v>40</v>
      </c>
      <c r="K61" s="19" t="s">
        <v>25</v>
      </c>
      <c r="L61" s="19"/>
      <c r="M61" s="19"/>
      <c r="N61" s="19"/>
      <c r="O61" s="19"/>
      <c r="P61" s="136">
        <v>1</v>
      </c>
      <c r="Q61" s="136">
        <v>1</v>
      </c>
      <c r="T61" s="13"/>
      <c r="U61" s="161"/>
    </row>
    <row r="62" s="111" customFormat="1" ht="30" customHeight="1" spans="1:26">
      <c r="A62" s="128"/>
      <c r="B62" s="128"/>
      <c r="C62" s="19" t="s">
        <v>152</v>
      </c>
      <c r="D62" s="164">
        <v>210</v>
      </c>
      <c r="E62" s="164">
        <v>20</v>
      </c>
      <c r="F62" s="164">
        <v>20</v>
      </c>
      <c r="G62" s="19"/>
      <c r="H62" s="93"/>
      <c r="I62" s="93"/>
      <c r="J62" s="19" t="s">
        <v>40</v>
      </c>
      <c r="K62" s="19" t="s">
        <v>25</v>
      </c>
      <c r="L62" s="19"/>
      <c r="M62" s="19"/>
      <c r="N62" s="19"/>
      <c r="O62" s="19"/>
      <c r="P62" s="136">
        <v>1</v>
      </c>
      <c r="Q62" s="136">
        <v>1</v>
      </c>
      <c r="T62" s="13"/>
      <c r="U62" s="161"/>
    </row>
    <row r="63" s="111" customFormat="1" ht="30" customHeight="1" spans="1:26">
      <c r="A63" s="64">
        <v>15</v>
      </c>
      <c r="B63" s="64" t="s">
        <v>153</v>
      </c>
      <c r="C63" s="19" t="s">
        <v>154</v>
      </c>
      <c r="D63" s="19">
        <v>18</v>
      </c>
      <c r="E63" s="19"/>
      <c r="F63" s="19"/>
      <c r="G63" s="19" t="s">
        <v>155</v>
      </c>
      <c r="H63" s="93">
        <v>45658</v>
      </c>
      <c r="I63" s="93">
        <v>45689</v>
      </c>
      <c r="J63" s="19" t="s">
        <v>40</v>
      </c>
      <c r="K63" s="19"/>
      <c r="L63" s="19"/>
      <c r="M63" s="19"/>
      <c r="N63" s="19"/>
      <c r="O63" s="19"/>
      <c r="P63" s="19"/>
      <c r="Q63" s="19"/>
      <c r="T63" s="13"/>
      <c r="U63" s="161"/>
    </row>
    <row r="64" s="111" customFormat="1" ht="99.75" spans="1:26">
      <c r="A64" s="128"/>
      <c r="B64" s="128"/>
      <c r="C64" s="19" t="s">
        <v>156</v>
      </c>
      <c r="D64" s="19">
        <v>92</v>
      </c>
      <c r="E64" s="19">
        <v>60</v>
      </c>
      <c r="F64" s="19">
        <v>120</v>
      </c>
      <c r="G64" s="146" t="s">
        <v>157</v>
      </c>
      <c r="H64" s="93">
        <v>45734</v>
      </c>
      <c r="I64" s="93">
        <v>45992</v>
      </c>
      <c r="J64" s="19" t="s">
        <v>40</v>
      </c>
      <c r="K64" s="19" t="s">
        <v>25</v>
      </c>
      <c r="L64" s="19" t="s">
        <v>25</v>
      </c>
      <c r="M64" s="19">
        <v>1680</v>
      </c>
      <c r="N64" s="19">
        <v>1680</v>
      </c>
      <c r="O64" s="19">
        <v>1680</v>
      </c>
      <c r="P64" s="136">
        <v>1</v>
      </c>
      <c r="Q64" s="136">
        <v>1</v>
      </c>
      <c r="T64" s="13"/>
      <c r="U64" s="161"/>
    </row>
    <row r="65" s="111" customFormat="1" ht="52.5" customHeight="1" spans="1:21">
      <c r="A65" s="73"/>
      <c r="B65" s="73"/>
      <c r="C65" s="19" t="s">
        <v>158</v>
      </c>
      <c r="D65" s="19">
        <v>228</v>
      </c>
      <c r="E65" s="19">
        <v>64</v>
      </c>
      <c r="F65" s="19">
        <v>64</v>
      </c>
      <c r="G65" s="19" t="s">
        <v>159</v>
      </c>
      <c r="H65" s="93">
        <v>45505</v>
      </c>
      <c r="I65" s="93">
        <v>45839</v>
      </c>
      <c r="J65" s="19" t="s">
        <v>40</v>
      </c>
      <c r="K65" s="19" t="s">
        <v>25</v>
      </c>
      <c r="L65" s="19" t="s">
        <v>160</v>
      </c>
      <c r="M65" s="19">
        <v>5600</v>
      </c>
      <c r="N65" s="19">
        <v>4500</v>
      </c>
      <c r="O65" s="19">
        <v>4500</v>
      </c>
      <c r="P65" s="136">
        <v>1</v>
      </c>
      <c r="Q65" s="136">
        <v>1</v>
      </c>
      <c r="T65" s="161"/>
      <c r="U65" s="161"/>
    </row>
    <row r="66" s="111" customFormat="1" ht="30" customHeight="1" spans="1:21">
      <c r="A66" s="19">
        <v>16</v>
      </c>
      <c r="B66" s="19" t="s">
        <v>161</v>
      </c>
      <c r="C66" s="19" t="s">
        <v>162</v>
      </c>
      <c r="D66" s="19">
        <v>35</v>
      </c>
      <c r="E66" s="19"/>
      <c r="F66" s="20"/>
      <c r="G66" s="20" t="s">
        <v>163</v>
      </c>
      <c r="H66" s="165">
        <v>45689</v>
      </c>
      <c r="I66" s="93">
        <v>45717</v>
      </c>
      <c r="J66" s="19" t="s">
        <v>40</v>
      </c>
      <c r="K66" s="19" t="s">
        <v>25</v>
      </c>
      <c r="L66" s="19"/>
      <c r="M66" s="19"/>
      <c r="N66" s="19"/>
      <c r="O66" s="19"/>
      <c r="P66" s="125"/>
      <c r="Q66" s="125"/>
    </row>
    <row r="67" s="111" customFormat="1" ht="30" customHeight="1" spans="1:21">
      <c r="A67" s="19"/>
      <c r="B67" s="19"/>
      <c r="C67" s="19" t="s">
        <v>164</v>
      </c>
      <c r="D67" s="19">
        <v>86</v>
      </c>
      <c r="E67" s="19"/>
      <c r="F67" s="19"/>
      <c r="G67" s="19" t="s">
        <v>163</v>
      </c>
      <c r="H67" s="93">
        <v>45717</v>
      </c>
      <c r="I67" s="93">
        <v>45748</v>
      </c>
      <c r="J67" s="19" t="s">
        <v>40</v>
      </c>
      <c r="K67" s="19" t="s">
        <v>25</v>
      </c>
      <c r="L67" s="19"/>
      <c r="M67" s="19"/>
      <c r="N67" s="19"/>
      <c r="O67" s="19"/>
      <c r="P67" s="125"/>
      <c r="Q67" s="125"/>
    </row>
    <row r="68" s="111" customFormat="1" ht="30" customHeight="1" spans="1:21">
      <c r="A68" s="19"/>
      <c r="B68" s="19"/>
      <c r="C68" s="19" t="s">
        <v>165</v>
      </c>
      <c r="D68" s="19">
        <v>106</v>
      </c>
      <c r="E68" s="19"/>
      <c r="F68" s="19"/>
      <c r="G68" s="19" t="s">
        <v>163</v>
      </c>
      <c r="H68" s="93">
        <v>45717</v>
      </c>
      <c r="I68" s="93">
        <v>45783</v>
      </c>
      <c r="J68" s="19" t="s">
        <v>40</v>
      </c>
      <c r="K68" s="19" t="s">
        <v>25</v>
      </c>
      <c r="L68" s="19"/>
      <c r="M68" s="19"/>
      <c r="N68" s="19"/>
      <c r="O68" s="19"/>
      <c r="P68" s="125"/>
      <c r="Q68" s="125"/>
    </row>
    <row r="69" s="111" customFormat="1" ht="44.55" customHeight="1" spans="1:21">
      <c r="A69" s="64">
        <v>17</v>
      </c>
      <c r="B69" s="64" t="s">
        <v>166</v>
      </c>
      <c r="C69" s="19"/>
      <c r="D69" s="19"/>
      <c r="E69" s="19"/>
      <c r="F69" s="19"/>
      <c r="G69" s="19"/>
      <c r="H69" s="93"/>
      <c r="I69" s="93"/>
      <c r="J69" s="19"/>
      <c r="K69" s="19"/>
      <c r="L69" s="19"/>
      <c r="M69" s="19"/>
      <c r="N69" s="19"/>
      <c r="O69" s="19"/>
      <c r="P69" s="125"/>
      <c r="Q69" s="125"/>
    </row>
    <row r="70" s="111" customFormat="1" ht="48" customHeight="1" spans="1:21">
      <c r="A70" s="128"/>
      <c r="B70" s="128"/>
      <c r="C70" s="19"/>
      <c r="D70" s="19"/>
      <c r="E70" s="19"/>
      <c r="F70" s="19"/>
      <c r="G70" s="19"/>
      <c r="H70" s="93"/>
      <c r="I70" s="93"/>
      <c r="J70" s="19"/>
      <c r="K70" s="19"/>
      <c r="L70" s="19"/>
      <c r="M70" s="19"/>
      <c r="N70" s="19"/>
      <c r="O70" s="19"/>
      <c r="P70" s="125"/>
      <c r="Q70" s="125"/>
    </row>
    <row r="71" s="111" customFormat="1" ht="30" customHeight="1" spans="1:21">
      <c r="A71" s="128"/>
      <c r="B71" s="128"/>
      <c r="C71" s="19"/>
      <c r="D71" s="19"/>
      <c r="E71" s="19"/>
      <c r="F71" s="19"/>
      <c r="G71" s="19"/>
      <c r="H71" s="93"/>
      <c r="I71" s="93"/>
      <c r="J71" s="19"/>
      <c r="K71" s="19"/>
      <c r="L71" s="19"/>
      <c r="M71" s="19"/>
      <c r="N71" s="19"/>
      <c r="O71" s="19"/>
      <c r="P71" s="125"/>
      <c r="Q71" s="125"/>
    </row>
    <row r="72" s="111" customFormat="1" ht="43.5" customHeight="1" spans="1:21">
      <c r="A72" s="128"/>
      <c r="B72" s="128"/>
      <c r="C72" s="19"/>
      <c r="D72" s="19"/>
      <c r="E72" s="19"/>
      <c r="F72" s="19"/>
      <c r="G72" s="19"/>
      <c r="H72" s="93"/>
      <c r="I72" s="93"/>
      <c r="J72" s="19"/>
      <c r="K72" s="19"/>
      <c r="L72" s="19"/>
      <c r="M72" s="19"/>
      <c r="N72" s="19"/>
      <c r="O72" s="19"/>
      <c r="P72" s="125"/>
      <c r="Q72" s="125"/>
    </row>
    <row r="73" s="111" customFormat="1" ht="48.75" customHeight="1" spans="1:21">
      <c r="A73" s="128"/>
      <c r="B73" s="128"/>
      <c r="C73" s="19"/>
      <c r="D73" s="19"/>
      <c r="E73" s="19"/>
      <c r="F73" s="19"/>
      <c r="G73" s="19"/>
      <c r="H73" s="93"/>
      <c r="I73" s="93"/>
      <c r="J73" s="19"/>
      <c r="K73" s="19"/>
      <c r="L73" s="19"/>
      <c r="M73" s="19"/>
      <c r="N73" s="19"/>
      <c r="O73" s="19"/>
      <c r="P73" s="125"/>
      <c r="Q73" s="125"/>
    </row>
    <row r="74" s="111" customFormat="1" ht="48.75" customHeight="1" spans="1:21">
      <c r="A74" s="73"/>
      <c r="B74" s="73"/>
      <c r="C74" s="19"/>
      <c r="D74" s="19"/>
      <c r="E74" s="19"/>
      <c r="F74" s="19"/>
      <c r="G74" s="19"/>
      <c r="H74" s="93"/>
      <c r="I74" s="93"/>
      <c r="J74" s="19"/>
      <c r="K74" s="19"/>
      <c r="L74" s="19"/>
      <c r="M74" s="19"/>
      <c r="N74" s="19"/>
      <c r="O74" s="19"/>
      <c r="P74" s="125"/>
      <c r="Q74" s="125"/>
    </row>
    <row r="75" s="111" customFormat="1" ht="30" customHeight="1" spans="1:21">
      <c r="A75" s="19">
        <v>18</v>
      </c>
      <c r="B75" s="19" t="s">
        <v>167</v>
      </c>
      <c r="C75" s="19" t="s">
        <v>168</v>
      </c>
      <c r="D75" s="19">
        <v>62</v>
      </c>
      <c r="E75" s="19"/>
      <c r="F75" s="19"/>
      <c r="G75" s="19" t="s">
        <v>169</v>
      </c>
      <c r="H75" s="93">
        <v>45658</v>
      </c>
      <c r="I75" s="93">
        <v>45689</v>
      </c>
      <c r="J75" s="19" t="s">
        <v>170</v>
      </c>
      <c r="K75" s="19" t="s">
        <v>25</v>
      </c>
      <c r="L75" s="19" t="s">
        <v>20</v>
      </c>
      <c r="M75" s="19" t="s">
        <v>171</v>
      </c>
      <c r="N75" s="19">
        <v>80</v>
      </c>
      <c r="O75" s="19">
        <v>80</v>
      </c>
      <c r="P75" s="125">
        <f>O75/N75</f>
        <v>1</v>
      </c>
      <c r="Q75" s="125">
        <f>O75/N75</f>
        <v>1</v>
      </c>
    </row>
    <row r="76" s="111" customFormat="1" ht="30" customHeight="1" spans="1:21">
      <c r="A76" s="19"/>
      <c r="B76" s="19"/>
      <c r="C76" s="19" t="s">
        <v>172</v>
      </c>
      <c r="D76" s="19">
        <v>19</v>
      </c>
      <c r="E76" s="19"/>
      <c r="F76" s="19"/>
      <c r="G76" s="19" t="s">
        <v>173</v>
      </c>
      <c r="H76" s="93">
        <v>45717</v>
      </c>
      <c r="I76" s="93">
        <v>45747</v>
      </c>
      <c r="J76" s="19" t="s">
        <v>170</v>
      </c>
      <c r="K76" s="19" t="s">
        <v>25</v>
      </c>
      <c r="L76" s="19" t="s">
        <v>20</v>
      </c>
      <c r="M76" s="19">
        <v>19</v>
      </c>
      <c r="N76" s="19">
        <v>19</v>
      </c>
      <c r="O76" s="19">
        <v>19</v>
      </c>
      <c r="P76" s="125">
        <f>O76/N76</f>
        <v>1</v>
      </c>
      <c r="Q76" s="125">
        <v>1</v>
      </c>
    </row>
    <row r="77" s="111" customFormat="1" ht="30" customHeight="1" spans="1:21">
      <c r="A77" s="19"/>
      <c r="B77" s="19"/>
      <c r="C77" s="19" t="s">
        <v>174</v>
      </c>
      <c r="D77" s="19">
        <v>40</v>
      </c>
      <c r="E77" s="19"/>
      <c r="F77" s="19"/>
      <c r="G77" s="19" t="s">
        <v>175</v>
      </c>
      <c r="H77" s="93">
        <v>45778</v>
      </c>
      <c r="I77" s="93">
        <v>45809</v>
      </c>
      <c r="J77" s="19" t="s">
        <v>170</v>
      </c>
      <c r="K77" s="19" t="s">
        <v>25</v>
      </c>
      <c r="L77" s="19" t="s">
        <v>20</v>
      </c>
      <c r="M77" s="19">
        <v>52</v>
      </c>
      <c r="N77" s="19">
        <v>52</v>
      </c>
      <c r="O77" s="19">
        <v>52</v>
      </c>
      <c r="P77" s="125">
        <v>1</v>
      </c>
      <c r="Q77" s="125">
        <v>1</v>
      </c>
    </row>
    <row r="78" s="111" customFormat="1" ht="30" customHeight="1" spans="1:21">
      <c r="A78" s="19"/>
      <c r="B78" s="19"/>
      <c r="C78" s="19" t="s">
        <v>176</v>
      </c>
      <c r="D78" s="19">
        <v>42</v>
      </c>
      <c r="E78" s="19"/>
      <c r="F78" s="19"/>
      <c r="G78" s="19" t="s">
        <v>177</v>
      </c>
      <c r="H78" s="93">
        <v>45778</v>
      </c>
      <c r="I78" s="93">
        <v>45839</v>
      </c>
      <c r="J78" s="19" t="s">
        <v>170</v>
      </c>
      <c r="K78" s="19" t="s">
        <v>25</v>
      </c>
      <c r="L78" s="19" t="s">
        <v>20</v>
      </c>
      <c r="M78" s="19">
        <v>90</v>
      </c>
      <c r="N78" s="19">
        <v>90</v>
      </c>
      <c r="O78" s="19">
        <v>90</v>
      </c>
      <c r="P78" s="125">
        <v>1</v>
      </c>
      <c r="Q78" s="125">
        <v>1</v>
      </c>
    </row>
    <row r="79" s="111" customFormat="1" ht="30" customHeight="1" spans="1:21">
      <c r="A79" s="19">
        <v>19</v>
      </c>
      <c r="B79" s="19" t="s">
        <v>178</v>
      </c>
      <c r="C79" s="19" t="s">
        <v>179</v>
      </c>
      <c r="D79" s="19">
        <v>45</v>
      </c>
      <c r="E79" s="19">
        <v>10</v>
      </c>
      <c r="F79" s="19">
        <v>10</v>
      </c>
      <c r="G79" s="19" t="s">
        <v>180</v>
      </c>
      <c r="H79" s="93">
        <v>45658</v>
      </c>
      <c r="I79" s="93">
        <v>45716</v>
      </c>
      <c r="J79" s="19" t="s">
        <v>20</v>
      </c>
      <c r="K79" s="19"/>
      <c r="L79" s="19"/>
      <c r="M79" s="19">
        <v>4.8</v>
      </c>
      <c r="N79" s="19">
        <v>4.8</v>
      </c>
      <c r="O79" s="19">
        <v>4.8</v>
      </c>
      <c r="P79" s="125">
        <v>1</v>
      </c>
      <c r="Q79" s="125">
        <v>1</v>
      </c>
    </row>
    <row r="80" s="111" customFormat="1" ht="30" customHeight="1" spans="1:21">
      <c r="A80" s="19"/>
      <c r="B80" s="19"/>
      <c r="C80" s="19" t="s">
        <v>181</v>
      </c>
      <c r="D80" s="19">
        <v>42</v>
      </c>
      <c r="E80" s="19">
        <v>6</v>
      </c>
      <c r="F80" s="19">
        <v>6</v>
      </c>
      <c r="G80" s="19" t="s">
        <v>182</v>
      </c>
      <c r="H80" s="93">
        <v>45667</v>
      </c>
      <c r="I80" s="93">
        <v>45736</v>
      </c>
      <c r="J80" s="19" t="s">
        <v>20</v>
      </c>
      <c r="K80" s="19"/>
      <c r="L80" s="19"/>
      <c r="M80" s="19">
        <v>5</v>
      </c>
      <c r="N80" s="19">
        <v>5</v>
      </c>
      <c r="O80" s="19">
        <v>5</v>
      </c>
      <c r="P80" s="125">
        <v>1</v>
      </c>
      <c r="Q80" s="125">
        <v>1</v>
      </c>
    </row>
    <row r="81" s="111" customFormat="1" ht="30" customHeight="1" spans="1:21">
      <c r="A81" s="19"/>
      <c r="B81" s="19"/>
      <c r="C81" s="19" t="s">
        <v>183</v>
      </c>
      <c r="D81" s="19">
        <v>85</v>
      </c>
      <c r="E81" s="19">
        <v>10</v>
      </c>
      <c r="F81" s="19">
        <v>10</v>
      </c>
      <c r="G81" s="19" t="s">
        <v>184</v>
      </c>
      <c r="H81" s="93">
        <v>45660</v>
      </c>
      <c r="I81" s="93">
        <v>45731</v>
      </c>
      <c r="J81" s="19" t="s">
        <v>20</v>
      </c>
      <c r="K81" s="19"/>
      <c r="L81" s="19"/>
      <c r="M81" s="19">
        <v>20</v>
      </c>
      <c r="N81" s="19">
        <v>20</v>
      </c>
      <c r="O81" s="19">
        <v>20</v>
      </c>
      <c r="P81" s="125">
        <v>1</v>
      </c>
      <c r="Q81" s="125">
        <v>1</v>
      </c>
    </row>
    <row r="82" s="111" customFormat="1" ht="30" customHeight="1" spans="1:21">
      <c r="A82" s="19">
        <v>20</v>
      </c>
      <c r="B82" s="19" t="s">
        <v>185</v>
      </c>
      <c r="C82" s="19" t="s">
        <v>186</v>
      </c>
      <c r="D82" s="19">
        <v>27</v>
      </c>
      <c r="E82" s="19"/>
      <c r="F82" s="19"/>
      <c r="G82" s="124" t="s">
        <v>187</v>
      </c>
      <c r="H82" s="19">
        <v>2024.12</v>
      </c>
      <c r="I82" s="151">
        <v>2025.02</v>
      </c>
      <c r="J82" s="19" t="s">
        <v>20</v>
      </c>
      <c r="K82" s="19"/>
      <c r="L82" s="19"/>
      <c r="M82" s="19">
        <v>30</v>
      </c>
      <c r="N82" s="19">
        <v>30</v>
      </c>
      <c r="O82" s="19">
        <v>30</v>
      </c>
      <c r="P82" s="136">
        <v>1</v>
      </c>
      <c r="Q82" s="136">
        <v>1</v>
      </c>
    </row>
    <row r="83" s="111" customFormat="1" ht="46.5" customHeight="1" spans="1:21">
      <c r="A83" s="19"/>
      <c r="B83" s="19"/>
      <c r="C83" s="19" t="s">
        <v>188</v>
      </c>
      <c r="D83" s="19">
        <v>20</v>
      </c>
      <c r="E83" s="19"/>
      <c r="F83" s="19"/>
      <c r="G83" s="124" t="s">
        <v>189</v>
      </c>
      <c r="H83" s="19">
        <v>2025.07</v>
      </c>
      <c r="I83" s="151">
        <v>2025.1</v>
      </c>
      <c r="J83" s="19" t="s">
        <v>20</v>
      </c>
      <c r="K83" s="19"/>
      <c r="L83" s="19" t="s">
        <v>118</v>
      </c>
      <c r="M83" s="19">
        <v>25</v>
      </c>
      <c r="N83" s="19">
        <v>25</v>
      </c>
      <c r="O83" s="19">
        <v>25</v>
      </c>
      <c r="P83" s="88">
        <v>1</v>
      </c>
      <c r="Q83" s="125">
        <v>1</v>
      </c>
    </row>
    <row r="84" s="111" customFormat="1" ht="30" customHeight="1" spans="1:21">
      <c r="A84" s="19"/>
      <c r="B84" s="19"/>
      <c r="C84" s="19"/>
      <c r="D84" s="19"/>
      <c r="E84" s="19"/>
      <c r="F84" s="19"/>
      <c r="G84" s="124"/>
      <c r="H84" s="93"/>
      <c r="I84" s="93"/>
      <c r="J84" s="19"/>
      <c r="K84" s="19"/>
      <c r="L84" s="19"/>
      <c r="M84" s="19"/>
      <c r="N84" s="19"/>
      <c r="O84" s="19"/>
      <c r="P84" s="125"/>
      <c r="Q84" s="129"/>
    </row>
    <row r="85" s="111" customFormat="1" ht="30" customHeight="1" spans="1:21">
      <c r="A85" s="19">
        <v>21</v>
      </c>
      <c r="B85" s="19" t="s">
        <v>190</v>
      </c>
      <c r="C85" s="19" t="s">
        <v>191</v>
      </c>
      <c r="D85" s="22">
        <v>120</v>
      </c>
      <c r="E85" s="22">
        <v>0</v>
      </c>
      <c r="F85" s="22">
        <v>0</v>
      </c>
      <c r="G85" s="19" t="s">
        <v>192</v>
      </c>
      <c r="H85" s="166" t="s">
        <v>193</v>
      </c>
      <c r="I85" s="166" t="s">
        <v>194</v>
      </c>
      <c r="J85" s="19" t="s">
        <v>20</v>
      </c>
      <c r="K85" s="22"/>
      <c r="L85" s="19"/>
      <c r="M85" s="22">
        <v>84</v>
      </c>
      <c r="N85" s="22">
        <v>84</v>
      </c>
      <c r="O85" s="22">
        <v>84</v>
      </c>
      <c r="P85" s="167">
        <f>O85/M85</f>
        <v>1</v>
      </c>
      <c r="Q85" s="167">
        <v>1</v>
      </c>
    </row>
    <row r="86" s="111" customFormat="1" ht="30" customHeight="1" spans="1:21">
      <c r="A86" s="19"/>
      <c r="B86" s="19"/>
      <c r="C86" s="19" t="s">
        <v>195</v>
      </c>
      <c r="D86" s="22">
        <v>550</v>
      </c>
      <c r="E86" s="22">
        <v>0</v>
      </c>
      <c r="F86" s="22">
        <v>0</v>
      </c>
      <c r="G86" s="124" t="s">
        <v>196</v>
      </c>
      <c r="H86" s="166" t="s">
        <v>197</v>
      </c>
      <c r="I86" s="166" t="s">
        <v>198</v>
      </c>
      <c r="J86" s="22" t="s">
        <v>20</v>
      </c>
      <c r="K86" s="22"/>
      <c r="L86" s="19"/>
      <c r="M86" s="22">
        <v>687</v>
      </c>
      <c r="N86" s="22">
        <v>687</v>
      </c>
      <c r="O86" s="22">
        <v>687</v>
      </c>
      <c r="P86" s="167">
        <v>1</v>
      </c>
      <c r="Q86" s="167">
        <v>1</v>
      </c>
    </row>
    <row r="87" s="111" customFormat="1" ht="30" customHeight="1" spans="1:21">
      <c r="A87" s="19"/>
      <c r="B87" s="19"/>
      <c r="C87" s="19" t="s">
        <v>199</v>
      </c>
      <c r="D87" s="19">
        <v>45</v>
      </c>
      <c r="E87" s="19">
        <v>0</v>
      </c>
      <c r="F87" s="19">
        <v>0</v>
      </c>
      <c r="G87" s="124" t="s">
        <v>200</v>
      </c>
      <c r="H87" s="20" t="s">
        <v>201</v>
      </c>
      <c r="I87" s="20" t="s">
        <v>202</v>
      </c>
      <c r="J87" s="22" t="s">
        <v>20</v>
      </c>
      <c r="K87" s="22"/>
      <c r="L87" s="19"/>
      <c r="M87" s="19">
        <v>25</v>
      </c>
      <c r="N87" s="19">
        <v>25</v>
      </c>
      <c r="O87" s="22">
        <v>25</v>
      </c>
      <c r="P87" s="168">
        <f>O87/N87</f>
        <v>1</v>
      </c>
      <c r="Q87" s="136">
        <v>1</v>
      </c>
      <c r="S87" s="161"/>
      <c r="T87" s="161"/>
      <c r="U87" s="161"/>
    </row>
    <row r="88" s="111" customFormat="1" ht="30" customHeight="1" spans="1:21">
      <c r="A88" s="19"/>
      <c r="B88" s="19"/>
      <c r="C88" s="19"/>
      <c r="D88" s="19"/>
      <c r="E88" s="19"/>
      <c r="F88" s="19"/>
      <c r="G88" s="124"/>
      <c r="H88" s="93"/>
      <c r="I88" s="93"/>
      <c r="J88" s="19"/>
      <c r="K88" s="19"/>
      <c r="L88" s="19"/>
      <c r="M88" s="19"/>
      <c r="N88" s="19"/>
      <c r="O88" s="19"/>
      <c r="P88" s="125"/>
      <c r="Q88" s="125"/>
      <c r="S88" s="161"/>
      <c r="T88" s="161"/>
      <c r="U88" s="161"/>
    </row>
    <row r="89" s="111" customFormat="1" ht="30" customHeight="1" spans="1:21">
      <c r="A89" s="19">
        <v>22</v>
      </c>
      <c r="B89" s="19" t="s">
        <v>203</v>
      </c>
      <c r="C89" s="169" t="s">
        <v>204</v>
      </c>
      <c r="D89" s="55">
        <v>150</v>
      </c>
      <c r="E89" s="156"/>
      <c r="F89" s="51"/>
      <c r="G89" s="51" t="s">
        <v>163</v>
      </c>
      <c r="H89" s="59">
        <v>45707</v>
      </c>
      <c r="I89" s="59">
        <v>45809</v>
      </c>
      <c r="J89" s="51" t="s">
        <v>20</v>
      </c>
      <c r="K89" s="55"/>
      <c r="L89" s="51"/>
      <c r="M89" s="51">
        <v>230</v>
      </c>
      <c r="N89" s="51"/>
      <c r="O89" s="51"/>
      <c r="P89" s="170">
        <v>1</v>
      </c>
      <c r="Q89" s="170">
        <v>1</v>
      </c>
    </row>
    <row r="90" s="111" customFormat="1" ht="30" customHeight="1" spans="1:21">
      <c r="A90" s="19"/>
      <c r="B90" s="19"/>
      <c r="C90" s="169" t="s">
        <v>205</v>
      </c>
      <c r="D90" s="55">
        <v>50</v>
      </c>
      <c r="E90" s="156"/>
      <c r="F90" s="51"/>
      <c r="G90" s="51" t="s">
        <v>163</v>
      </c>
      <c r="H90" s="59">
        <v>45708</v>
      </c>
      <c r="I90" s="59">
        <v>45810</v>
      </c>
      <c r="J90" s="51" t="s">
        <v>20</v>
      </c>
      <c r="K90" s="156"/>
      <c r="L90" s="51"/>
      <c r="M90" s="51">
        <v>110</v>
      </c>
      <c r="N90" s="51"/>
      <c r="O90" s="51"/>
      <c r="P90" s="170">
        <v>1</v>
      </c>
      <c r="Q90" s="170">
        <v>1</v>
      </c>
      <c r="R90" s="27"/>
    </row>
    <row r="91" s="111" customFormat="1" ht="30" customHeight="1" spans="1:21">
      <c r="A91" s="19"/>
      <c r="B91" s="19"/>
      <c r="C91" s="169" t="s">
        <v>206</v>
      </c>
      <c r="D91" s="55">
        <v>50</v>
      </c>
      <c r="E91" s="156">
        <v>14</v>
      </c>
      <c r="F91" s="51">
        <v>28</v>
      </c>
      <c r="G91" s="51" t="s">
        <v>163</v>
      </c>
      <c r="H91" s="59">
        <v>45709</v>
      </c>
      <c r="I91" s="59">
        <v>45811</v>
      </c>
      <c r="J91" s="51" t="s">
        <v>20</v>
      </c>
      <c r="K91" s="156"/>
      <c r="L91" s="51"/>
      <c r="M91" s="55">
        <v>130</v>
      </c>
      <c r="N91" s="55"/>
      <c r="O91" s="51"/>
      <c r="P91" s="170">
        <v>1</v>
      </c>
      <c r="Q91" s="170">
        <v>1</v>
      </c>
      <c r="R91" s="27"/>
      <c r="S91" s="161"/>
      <c r="T91" s="161"/>
      <c r="U91" s="161"/>
    </row>
    <row r="92" s="111" customFormat="1" ht="30" customHeight="1" spans="1:21">
      <c r="A92" s="19"/>
      <c r="B92" s="19"/>
      <c r="C92" s="169" t="s">
        <v>207</v>
      </c>
      <c r="D92" s="55">
        <v>12</v>
      </c>
      <c r="E92" s="55"/>
      <c r="F92" s="51"/>
      <c r="G92" s="51" t="s">
        <v>163</v>
      </c>
      <c r="H92" s="59">
        <v>45710</v>
      </c>
      <c r="I92" s="59">
        <v>45812</v>
      </c>
      <c r="J92" s="51" t="s">
        <v>20</v>
      </c>
      <c r="K92" s="156"/>
      <c r="L92" s="51"/>
      <c r="M92" s="55">
        <v>25</v>
      </c>
      <c r="N92" s="55"/>
      <c r="O92" s="51"/>
      <c r="P92" s="170">
        <v>1</v>
      </c>
      <c r="Q92" s="170">
        <v>1</v>
      </c>
      <c r="R92" s="27"/>
      <c r="S92" s="161"/>
      <c r="T92" s="161"/>
      <c r="U92" s="161"/>
    </row>
    <row r="93" s="111" customFormat="1" ht="30" customHeight="1" spans="1:21">
      <c r="A93" s="19"/>
      <c r="B93" s="19"/>
      <c r="C93" s="169" t="s">
        <v>208</v>
      </c>
      <c r="D93" s="162">
        <v>290</v>
      </c>
      <c r="E93" s="162"/>
      <c r="F93" s="171"/>
      <c r="G93" s="51" t="s">
        <v>163</v>
      </c>
      <c r="H93" s="59">
        <v>45674</v>
      </c>
      <c r="I93" s="59">
        <v>45996</v>
      </c>
      <c r="J93" s="51" t="s">
        <v>20</v>
      </c>
      <c r="K93" s="156"/>
      <c r="L93" s="51"/>
      <c r="M93" s="51">
        <v>435</v>
      </c>
      <c r="N93" s="51"/>
      <c r="O93" s="51"/>
      <c r="P93" s="170">
        <v>1</v>
      </c>
      <c r="Q93" s="170">
        <v>1</v>
      </c>
      <c r="R93" s="27"/>
      <c r="S93" s="161"/>
      <c r="T93" s="161"/>
      <c r="U93" s="161"/>
    </row>
    <row r="94" s="111" customFormat="1" ht="30" customHeight="1" spans="1:21">
      <c r="A94" s="19"/>
      <c r="B94" s="19"/>
      <c r="C94" s="169" t="s">
        <v>209</v>
      </c>
      <c r="D94" s="162">
        <v>240</v>
      </c>
      <c r="E94" s="162"/>
      <c r="F94" s="171"/>
      <c r="G94" s="51" t="s">
        <v>163</v>
      </c>
      <c r="H94" s="59">
        <v>45675</v>
      </c>
      <c r="I94" s="59">
        <v>45997</v>
      </c>
      <c r="J94" s="51" t="s">
        <v>20</v>
      </c>
      <c r="K94" s="156"/>
      <c r="L94" s="51"/>
      <c r="M94" s="51">
        <v>360</v>
      </c>
      <c r="N94" s="51"/>
      <c r="O94" s="51"/>
      <c r="P94" s="170">
        <v>1</v>
      </c>
      <c r="Q94" s="170">
        <v>1</v>
      </c>
      <c r="R94" s="27"/>
      <c r="S94" s="161"/>
      <c r="T94" s="161"/>
      <c r="U94" s="161"/>
    </row>
    <row r="95" s="2" customFormat="1" ht="30" customHeight="1" spans="1:21">
      <c r="A95" s="18">
        <v>23</v>
      </c>
      <c r="B95" s="37" t="s">
        <v>210</v>
      </c>
      <c r="C95" s="37"/>
      <c r="D95" s="37"/>
      <c r="E95" s="37"/>
      <c r="F95" s="37"/>
      <c r="G95" s="172"/>
      <c r="H95" s="173"/>
      <c r="I95" s="173"/>
      <c r="J95" s="37"/>
      <c r="K95" s="37"/>
      <c r="L95" s="37"/>
      <c r="M95" s="37"/>
      <c r="N95" s="37"/>
      <c r="O95" s="37"/>
      <c r="P95" s="174"/>
      <c r="Q95" s="174"/>
      <c r="R95" s="26"/>
    </row>
    <row r="96" s="2" customFormat="1" ht="30" customHeight="1" spans="1:21">
      <c r="A96" s="18"/>
      <c r="B96" s="37"/>
      <c r="C96" s="37"/>
      <c r="D96" s="37"/>
      <c r="E96" s="37"/>
      <c r="F96" s="37"/>
      <c r="G96" s="172"/>
      <c r="H96" s="173"/>
      <c r="I96" s="173"/>
      <c r="J96" s="37"/>
      <c r="K96" s="37"/>
      <c r="L96" s="37"/>
      <c r="M96" s="37"/>
      <c r="N96" s="37"/>
      <c r="O96" s="37"/>
      <c r="P96" s="174"/>
      <c r="Q96" s="174"/>
      <c r="R96" s="26"/>
    </row>
    <row r="97" s="2" customFormat="1" ht="30" customHeight="1" spans="1:18">
      <c r="A97" s="18"/>
      <c r="B97" s="37"/>
      <c r="C97" s="37"/>
      <c r="D97" s="37"/>
      <c r="E97" s="37"/>
      <c r="F97" s="37"/>
      <c r="G97" s="172"/>
      <c r="H97" s="173"/>
      <c r="I97" s="173"/>
      <c r="J97" s="37"/>
      <c r="K97" s="37"/>
      <c r="L97" s="37"/>
      <c r="M97" s="37"/>
      <c r="N97" s="37"/>
      <c r="O97" s="37"/>
      <c r="P97" s="174"/>
      <c r="Q97" s="174"/>
      <c r="R97" s="26"/>
    </row>
    <row r="98" s="16" customFormat="1" ht="49" customHeight="1" spans="1:18">
      <c r="A98" s="18">
        <v>24</v>
      </c>
      <c r="B98" s="37" t="s">
        <v>211</v>
      </c>
      <c r="C98" s="37"/>
      <c r="D98" s="37"/>
      <c r="E98" s="37">
        <f>E13+E15+E20+E26+E30+E39+E54+E57+E58+E59+E61+E62+E64+E65+E79+E80+E81+E91</f>
        <v>460</v>
      </c>
      <c r="F98" s="37">
        <f>F13+F15+F20+F26+F30+F39+F54+F57+F58+F59+F61+F62+F64+F79+F80+F81+F91+F65</f>
        <v>549</v>
      </c>
      <c r="G98" s="172"/>
      <c r="H98" s="173" t="s">
        <v>212</v>
      </c>
      <c r="I98" s="37">
        <f>D6+D8+D9+D10+D11+D12+D13+D14+D15+D16+D17+D18+D19+D20+D21+D22+D23+D24+D25+D26+D27+D28+D29+D30+D31+D33+D34+D35+D36+D37+D38+D39+D40+D42+D43+D46+D51+D52+D53+D54+D57+D58+D59+D61+D62+D63+D64+D65+D66+D67+D68+D75+D76+D77+D78+D79+D80+D81+D82+D83+D85+D86+D87+D89+D90+D91+D92+D93+D94</f>
        <v>10427</v>
      </c>
      <c r="J98" s="37"/>
      <c r="K98" s="175"/>
      <c r="L98" s="175"/>
      <c r="M98" s="37"/>
      <c r="N98" s="37"/>
      <c r="O98" s="37"/>
      <c r="P98" s="176"/>
      <c r="Q98" s="176"/>
    </row>
    <row r="99" spans="1:18">
      <c r="A99" s="26"/>
      <c r="B99" s="36"/>
      <c r="C99" s="177"/>
      <c r="D99" s="26"/>
      <c r="E99" s="26"/>
      <c r="F99" s="26"/>
      <c r="G99" s="178"/>
      <c r="H99" s="179"/>
      <c r="I99" s="179"/>
      <c r="J99" s="12"/>
      <c r="K99" s="12"/>
      <c r="L99" s="12"/>
      <c r="M99" s="12"/>
      <c r="N99" s="12"/>
      <c r="O99" s="12"/>
    </row>
    <row r="102" spans="1:18">
      <c r="J102" s="12" t="s">
        <v>213</v>
      </c>
    </row>
  </sheetData>
  <mergeCells count="49">
    <mergeCell ref="A1:Q1"/>
    <mergeCell ref="B98:C98"/>
    <mergeCell ref="I98:J98"/>
    <mergeCell ref="A3:A4"/>
    <mergeCell ref="A5:A7"/>
    <mergeCell ref="A8:A14"/>
    <mergeCell ref="A15:A18"/>
    <mergeCell ref="A19:A25"/>
    <mergeCell ref="A26:A31"/>
    <mergeCell ref="A32:A38"/>
    <mergeCell ref="A39:A41"/>
    <mergeCell ref="A42:A44"/>
    <mergeCell ref="A45:A47"/>
    <mergeCell ref="A48:A50"/>
    <mergeCell ref="A51:A53"/>
    <mergeCell ref="A54:A56"/>
    <mergeCell ref="A57:A62"/>
    <mergeCell ref="A63:A65"/>
    <mergeCell ref="A66:A68"/>
    <mergeCell ref="A69:A74"/>
    <mergeCell ref="A75:A78"/>
    <mergeCell ref="A79:A81"/>
    <mergeCell ref="A82:A84"/>
    <mergeCell ref="A85:A88"/>
    <mergeCell ref="A89:A94"/>
    <mergeCell ref="A95:A97"/>
    <mergeCell ref="B3:B4"/>
    <mergeCell ref="B5:B7"/>
    <mergeCell ref="B8:B14"/>
    <mergeCell ref="B15:B18"/>
    <mergeCell ref="B19:B25"/>
    <mergeCell ref="B26:B31"/>
    <mergeCell ref="B32:B38"/>
    <mergeCell ref="B39:B41"/>
    <mergeCell ref="B42:B44"/>
    <mergeCell ref="B45:B47"/>
    <mergeCell ref="B48:B50"/>
    <mergeCell ref="B51:B53"/>
    <mergeCell ref="B54:B56"/>
    <mergeCell ref="B57:B62"/>
    <mergeCell ref="B63:B65"/>
    <mergeCell ref="B66:B68"/>
    <mergeCell ref="B69:B74"/>
    <mergeCell ref="B75:B78"/>
    <mergeCell ref="B79:B81"/>
    <mergeCell ref="B82:B84"/>
    <mergeCell ref="B85:B88"/>
    <mergeCell ref="B89:B94"/>
    <mergeCell ref="B95:B97"/>
  </mergeCells>
  <pageMargins left="0.75" right="0.75" top="1" bottom="1" header="0.5" footer="0.5"/>
  <pageSetup paperSize="8" scale="85" fitToHeight="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51"/>
  <sheetViews>
    <sheetView topLeftCell="A15" workbookViewId="0">
      <selection activeCell="E41" sqref="$A1:$XFD1048576"/>
    </sheetView>
  </sheetViews>
  <sheetFormatPr defaultColWidth="9" defaultRowHeight="14.25"/>
  <cols>
    <col min="1" max="1" width="6.125" style="16"/>
    <col min="2" max="2" width="11.25" style="16"/>
    <col min="3" max="3" width="37.375" style="2"/>
    <col min="4" max="4" width="24.25" style="2"/>
    <col min="5" max="5" width="18.625" style="2"/>
    <col min="6" max="6" width="12.625" style="2"/>
    <col min="7" max="7" width="14.375" style="2"/>
    <col min="8" max="8" width="33.25" style="2"/>
    <col min="9" max="9" width="14.25" style="2"/>
    <col min="10" max="10" width="23" style="2"/>
    <col min="11" max="16" width="9" style="2"/>
    <col min="17" max="17" width="11" style="2"/>
    <col min="18" max="18" width="10.875" style="2"/>
    <col min="19" max="20" width="9" style="32"/>
    <col min="21" max="21" width="9.625" style="32"/>
    <col min="22" max="22" width="9" style="32"/>
    <col min="23" max="23" width="15.625" style="2"/>
    <col min="24" max="24" width="11.75" style="32"/>
    <col min="25" max="25" width="15.625" style="2"/>
    <col min="26" max="26" width="9" style="2"/>
    <col min="27" max="16384" width="9" style="12"/>
  </cols>
  <sheetData>
    <row r="1" ht="34" customHeight="1" spans="1:24">
      <c r="A1" s="33" t="s">
        <v>214</v>
      </c>
      <c r="B1" s="33"/>
      <c r="C1" s="33"/>
      <c r="D1" s="33"/>
      <c r="E1" s="33"/>
      <c r="F1" s="33"/>
      <c r="G1" s="33"/>
      <c r="H1" s="33"/>
      <c r="I1" s="33"/>
      <c r="J1" s="33"/>
      <c r="S1" s="34"/>
      <c r="T1" s="34"/>
      <c r="U1" s="34"/>
      <c r="V1" s="34"/>
    </row>
    <row r="2" s="16" customFormat="1" ht="41" customHeight="1" spans="1:24">
      <c r="A2" s="18" t="s">
        <v>1</v>
      </c>
      <c r="B2" s="18" t="s">
        <v>2</v>
      </c>
      <c r="C2" s="18" t="s">
        <v>3</v>
      </c>
      <c r="D2" s="18" t="s">
        <v>215</v>
      </c>
      <c r="E2" s="18" t="s">
        <v>4</v>
      </c>
      <c r="F2" s="18" t="s">
        <v>8</v>
      </c>
      <c r="G2" s="18" t="s">
        <v>9</v>
      </c>
      <c r="H2" s="18" t="s">
        <v>10</v>
      </c>
      <c r="I2" s="18" t="s">
        <v>216</v>
      </c>
      <c r="J2" s="18" t="s">
        <v>12</v>
      </c>
      <c r="S2" s="35"/>
      <c r="T2" s="35"/>
      <c r="U2" s="35"/>
      <c r="V2" s="35"/>
      <c r="W2" s="36"/>
      <c r="X2" s="35"/>
    </row>
    <row r="3" s="63" customFormat="1" ht="25" customHeight="1" spans="1:24">
      <c r="A3" s="18">
        <v>1</v>
      </c>
      <c r="B3" s="18" t="s">
        <v>45</v>
      </c>
      <c r="C3" s="37"/>
      <c r="D3" s="37"/>
      <c r="E3" s="37"/>
      <c r="F3" s="38"/>
      <c r="G3" s="38"/>
      <c r="H3" s="37"/>
      <c r="I3" s="38"/>
      <c r="J3" s="38"/>
      <c r="S3" s="95"/>
      <c r="T3" s="95"/>
      <c r="U3" s="95"/>
      <c r="V3" s="95"/>
      <c r="W3" s="96"/>
      <c r="X3" s="95"/>
    </row>
    <row r="4" ht="25" customHeight="1" spans="1:24">
      <c r="A4" s="18">
        <v>2</v>
      </c>
      <c r="B4" s="18" t="s">
        <v>56</v>
      </c>
      <c r="C4" s="37"/>
      <c r="D4" s="37"/>
      <c r="E4" s="37"/>
      <c r="F4" s="37"/>
      <c r="G4" s="37"/>
      <c r="H4" s="37"/>
      <c r="I4" s="38"/>
      <c r="J4" s="38"/>
    </row>
    <row r="5" s="2" customFormat="1" ht="25" customHeight="1" spans="1:24">
      <c r="A5" s="18">
        <v>3</v>
      </c>
      <c r="B5" s="18" t="s">
        <v>65</v>
      </c>
      <c r="C5" s="37" t="s">
        <v>217</v>
      </c>
      <c r="D5" s="37" t="s">
        <v>218</v>
      </c>
      <c r="E5" s="37">
        <v>109</v>
      </c>
      <c r="F5" s="38">
        <v>44621</v>
      </c>
      <c r="G5" s="38">
        <v>45870</v>
      </c>
      <c r="H5" s="37" t="s">
        <v>40</v>
      </c>
      <c r="I5" s="38"/>
      <c r="J5" s="97"/>
      <c r="S5" s="34"/>
      <c r="T5" s="34"/>
      <c r="U5" s="34"/>
      <c r="V5" s="34"/>
      <c r="W5" s="12"/>
      <c r="X5" s="34"/>
    </row>
    <row r="6" ht="25" customHeight="1" spans="1:24">
      <c r="A6" s="21">
        <v>4</v>
      </c>
      <c r="B6" s="21" t="s">
        <v>79</v>
      </c>
      <c r="C6" s="37"/>
      <c r="D6" s="37"/>
      <c r="E6" s="37"/>
      <c r="F6" s="37"/>
      <c r="G6" s="37"/>
      <c r="H6" s="37"/>
      <c r="I6" s="38"/>
      <c r="J6" s="38"/>
    </row>
    <row r="7" ht="25" customHeight="1" spans="1:24">
      <c r="A7" s="18">
        <v>5</v>
      </c>
      <c r="B7" s="18" t="s">
        <v>99</v>
      </c>
      <c r="C7" s="37"/>
      <c r="D7" s="37"/>
      <c r="E7" s="37"/>
      <c r="F7" s="37"/>
      <c r="G7" s="37"/>
      <c r="H7" s="37"/>
      <c r="I7" s="38"/>
      <c r="J7" s="38"/>
    </row>
    <row r="8" s="2" customFormat="1" ht="25" customHeight="1" spans="1:24">
      <c r="A8" s="18">
        <v>6</v>
      </c>
      <c r="B8" s="25" t="s">
        <v>104</v>
      </c>
      <c r="C8" s="45"/>
      <c r="D8" s="37"/>
      <c r="E8" s="37"/>
      <c r="F8" s="98"/>
      <c r="G8" s="98"/>
      <c r="H8" s="37"/>
      <c r="I8" s="38"/>
      <c r="J8" s="38"/>
      <c r="S8" s="34"/>
      <c r="T8" s="34"/>
      <c r="U8" s="34"/>
      <c r="V8" s="34"/>
      <c r="W8" s="12"/>
      <c r="X8" s="34"/>
    </row>
    <row r="9" ht="25" customHeight="1" spans="1:24">
      <c r="A9" s="21">
        <v>7</v>
      </c>
      <c r="B9" s="21" t="s">
        <v>109</v>
      </c>
      <c r="C9" s="37"/>
      <c r="D9" s="37"/>
      <c r="E9" s="37"/>
      <c r="F9" s="37"/>
      <c r="G9" s="37"/>
      <c r="H9" s="37"/>
      <c r="I9" s="38"/>
      <c r="J9" s="38"/>
    </row>
    <row r="10" ht="25" customHeight="1" spans="1:24">
      <c r="A10" s="18">
        <v>8</v>
      </c>
      <c r="B10" s="18" t="s">
        <v>121</v>
      </c>
      <c r="C10" s="37"/>
      <c r="D10" s="37"/>
      <c r="E10" s="37"/>
      <c r="F10" s="37"/>
      <c r="G10" s="37"/>
      <c r="H10" s="43"/>
      <c r="I10" s="43"/>
      <c r="J10" s="43"/>
    </row>
    <row r="11" ht="25" customHeight="1" spans="1:24">
      <c r="A11" s="18">
        <v>9</v>
      </c>
      <c r="B11" s="18" t="s">
        <v>122</v>
      </c>
      <c r="C11" s="37"/>
      <c r="D11" s="37"/>
      <c r="E11" s="37"/>
      <c r="F11" s="37"/>
      <c r="G11" s="37"/>
      <c r="H11" s="37"/>
      <c r="I11" s="43"/>
      <c r="J11" s="43"/>
    </row>
    <row r="12" s="2" customFormat="1" ht="25" customHeight="1" spans="1:24">
      <c r="A12" s="21">
        <v>10</v>
      </c>
      <c r="B12" s="21" t="s">
        <v>129</v>
      </c>
      <c r="C12" s="37" t="s">
        <v>219</v>
      </c>
      <c r="D12" s="43" t="s">
        <v>220</v>
      </c>
      <c r="E12" s="43">
        <v>80</v>
      </c>
      <c r="F12" s="44">
        <v>44348</v>
      </c>
      <c r="G12" s="44">
        <v>45778</v>
      </c>
      <c r="H12" s="43" t="s">
        <v>132</v>
      </c>
      <c r="I12" s="43"/>
      <c r="J12" s="43"/>
      <c r="S12" s="34"/>
      <c r="T12" s="34"/>
      <c r="U12" s="34"/>
      <c r="V12" s="34"/>
      <c r="W12" s="12"/>
      <c r="X12" s="34"/>
    </row>
    <row r="13" s="2" customFormat="1" ht="25" customHeight="1" spans="1:24">
      <c r="A13" s="25"/>
      <c r="B13" s="25"/>
      <c r="C13" s="37" t="s">
        <v>221</v>
      </c>
      <c r="D13" s="43" t="s">
        <v>222</v>
      </c>
      <c r="E13" s="43">
        <v>46</v>
      </c>
      <c r="F13" s="44">
        <v>45292</v>
      </c>
      <c r="G13" s="44">
        <v>45839</v>
      </c>
      <c r="H13" s="43" t="s">
        <v>40</v>
      </c>
      <c r="I13" s="43"/>
      <c r="J13" s="43"/>
      <c r="S13" s="34"/>
      <c r="T13" s="34"/>
      <c r="U13" s="34"/>
      <c r="V13" s="34"/>
      <c r="W13" s="12"/>
      <c r="X13" s="34"/>
    </row>
    <row r="14" s="2" customFormat="1" ht="25" customHeight="1" spans="1:24">
      <c r="A14" s="25"/>
      <c r="B14" s="25"/>
      <c r="C14" s="37" t="s">
        <v>223</v>
      </c>
      <c r="D14" s="43" t="s">
        <v>224</v>
      </c>
      <c r="E14" s="43">
        <v>70</v>
      </c>
      <c r="F14" s="44">
        <v>45292</v>
      </c>
      <c r="G14" s="44">
        <v>45839</v>
      </c>
      <c r="H14" s="43" t="s">
        <v>40</v>
      </c>
      <c r="I14" s="43"/>
      <c r="J14" s="43"/>
      <c r="S14" s="34"/>
      <c r="T14" s="34"/>
      <c r="U14" s="34"/>
      <c r="V14" s="34"/>
      <c r="W14" s="12"/>
      <c r="X14" s="34"/>
    </row>
    <row r="15" ht="25" customHeight="1" spans="1:24">
      <c r="A15" s="21">
        <v>11</v>
      </c>
      <c r="B15" s="21" t="s">
        <v>138</v>
      </c>
      <c r="C15" s="37"/>
      <c r="D15" s="37"/>
      <c r="E15" s="37"/>
      <c r="F15" s="38"/>
      <c r="G15" s="38"/>
      <c r="H15" s="37"/>
      <c r="I15" s="43"/>
      <c r="J15" s="38"/>
    </row>
    <row r="16" ht="25" customHeight="1" spans="1:24">
      <c r="A16" s="21">
        <v>12</v>
      </c>
      <c r="B16" s="21" t="s">
        <v>153</v>
      </c>
      <c r="C16" s="37"/>
      <c r="D16" s="37"/>
      <c r="E16" s="37"/>
      <c r="F16" s="37"/>
      <c r="G16" s="37"/>
      <c r="H16" s="37"/>
      <c r="I16" s="43"/>
      <c r="J16" s="43"/>
    </row>
    <row r="17" ht="25" customHeight="1" spans="1:24">
      <c r="A17" s="18">
        <v>13</v>
      </c>
      <c r="B17" s="18" t="s">
        <v>161</v>
      </c>
      <c r="C17" s="37"/>
      <c r="D17" s="37"/>
      <c r="E17" s="37"/>
      <c r="F17" s="37"/>
      <c r="G17" s="37"/>
      <c r="H17" s="43"/>
      <c r="I17" s="43"/>
      <c r="J17" s="43"/>
    </row>
    <row r="18" ht="25" customHeight="1" spans="1:24">
      <c r="A18" s="21">
        <v>14</v>
      </c>
      <c r="B18" s="21" t="s">
        <v>166</v>
      </c>
      <c r="C18" s="37" t="s">
        <v>225</v>
      </c>
      <c r="D18" s="99" t="s">
        <v>226</v>
      </c>
      <c r="E18" s="37">
        <v>291</v>
      </c>
      <c r="F18" s="44">
        <v>44917</v>
      </c>
      <c r="G18" s="44">
        <v>45677</v>
      </c>
      <c r="H18" s="43" t="s">
        <v>132</v>
      </c>
      <c r="I18" s="43"/>
      <c r="J18" s="37"/>
    </row>
    <row r="19" ht="57.3" customHeight="1" spans="1:24">
      <c r="A19" s="25"/>
      <c r="B19" s="25"/>
      <c r="C19" s="37" t="s">
        <v>227</v>
      </c>
      <c r="D19" s="100" t="s">
        <v>228</v>
      </c>
      <c r="E19" s="37">
        <v>377</v>
      </c>
      <c r="F19" s="44">
        <v>44805</v>
      </c>
      <c r="G19" s="44">
        <v>45706</v>
      </c>
      <c r="H19" s="43" t="s">
        <v>40</v>
      </c>
      <c r="I19" s="43"/>
      <c r="J19" s="43"/>
    </row>
    <row r="20" ht="25" customHeight="1" spans="1:24">
      <c r="A20" s="25"/>
      <c r="B20" s="25"/>
      <c r="C20" s="37" t="s">
        <v>229</v>
      </c>
      <c r="D20" s="100" t="s">
        <v>230</v>
      </c>
      <c r="E20" s="37">
        <v>44</v>
      </c>
      <c r="F20" s="44" t="s">
        <v>231</v>
      </c>
      <c r="G20" s="44">
        <v>45708</v>
      </c>
      <c r="H20" s="43" t="s">
        <v>40</v>
      </c>
      <c r="I20" s="43"/>
      <c r="J20" s="43"/>
    </row>
    <row r="21" ht="25" customHeight="1" spans="1:24">
      <c r="A21" s="25"/>
      <c r="B21" s="25"/>
      <c r="C21" s="37" t="s">
        <v>232</v>
      </c>
      <c r="D21" s="100" t="s">
        <v>233</v>
      </c>
      <c r="E21" s="37">
        <v>400</v>
      </c>
      <c r="F21" s="44" t="s">
        <v>234</v>
      </c>
      <c r="G21" s="44">
        <v>45712</v>
      </c>
      <c r="H21" s="43" t="s">
        <v>132</v>
      </c>
      <c r="I21" s="43"/>
      <c r="J21" s="43"/>
    </row>
    <row r="22" ht="25" customHeight="1" spans="1:24">
      <c r="A22" s="25"/>
      <c r="B22" s="25"/>
      <c r="C22" s="37" t="s">
        <v>235</v>
      </c>
      <c r="D22" s="101" t="s">
        <v>236</v>
      </c>
      <c r="E22" s="37">
        <v>35</v>
      </c>
      <c r="F22" s="44" t="s">
        <v>237</v>
      </c>
      <c r="G22" s="44">
        <v>45664</v>
      </c>
      <c r="H22" s="43" t="s">
        <v>40</v>
      </c>
      <c r="I22" s="43"/>
      <c r="J22" s="43"/>
    </row>
    <row r="23" ht="25" customHeight="1" spans="1:24">
      <c r="A23" s="50"/>
      <c r="B23" s="25"/>
      <c r="C23" s="37" t="s">
        <v>238</v>
      </c>
      <c r="D23" s="37" t="s">
        <v>239</v>
      </c>
      <c r="E23" s="37">
        <v>34</v>
      </c>
      <c r="F23" s="44" t="s">
        <v>240</v>
      </c>
      <c r="G23" s="44">
        <v>45888</v>
      </c>
      <c r="H23" s="43" t="s">
        <v>40</v>
      </c>
      <c r="I23" s="43"/>
      <c r="J23" s="43"/>
    </row>
    <row r="24" ht="25" customHeight="1" spans="1:24">
      <c r="A24" s="18">
        <v>15</v>
      </c>
      <c r="B24" s="18" t="s">
        <v>167</v>
      </c>
      <c r="C24" s="37"/>
      <c r="D24" s="37"/>
      <c r="E24" s="37"/>
      <c r="F24" s="37"/>
      <c r="G24" s="37"/>
      <c r="H24" s="43"/>
      <c r="I24" s="43"/>
      <c r="J24" s="43"/>
    </row>
    <row r="25" ht="25" customHeight="1" spans="1:24">
      <c r="A25" s="21">
        <v>16</v>
      </c>
      <c r="B25" s="21" t="s">
        <v>178</v>
      </c>
      <c r="C25" s="37"/>
      <c r="D25" s="37"/>
      <c r="E25" s="37"/>
      <c r="F25" s="37"/>
      <c r="G25" s="102"/>
      <c r="H25" s="43"/>
      <c r="I25" s="43"/>
      <c r="J25" s="43"/>
    </row>
    <row r="26" ht="25" customHeight="1" spans="1:24">
      <c r="A26" s="21">
        <v>17</v>
      </c>
      <c r="B26" s="21" t="s">
        <v>185</v>
      </c>
      <c r="C26" s="37" t="s">
        <v>241</v>
      </c>
      <c r="D26" s="37" t="s">
        <v>242</v>
      </c>
      <c r="E26" s="37">
        <v>130</v>
      </c>
      <c r="F26" s="37">
        <v>2023.12</v>
      </c>
      <c r="G26" s="102">
        <v>2025.12</v>
      </c>
      <c r="H26" s="43" t="s">
        <v>20</v>
      </c>
      <c r="I26" s="43"/>
      <c r="J26" s="43"/>
      <c r="U26" s="37">
        <v>255</v>
      </c>
    </row>
    <row r="27" ht="25" customHeight="1" spans="1:24">
      <c r="A27" s="25"/>
      <c r="B27" s="25"/>
      <c r="C27" s="37" t="s">
        <v>243</v>
      </c>
      <c r="D27" s="37" t="s">
        <v>244</v>
      </c>
      <c r="E27" s="37">
        <v>140</v>
      </c>
      <c r="F27" s="37">
        <v>2023.09</v>
      </c>
      <c r="G27" s="102">
        <v>2025.12</v>
      </c>
      <c r="H27" s="43" t="s">
        <v>20</v>
      </c>
      <c r="I27" s="43"/>
      <c r="J27" s="43" t="s">
        <v>118</v>
      </c>
      <c r="U27" s="43"/>
    </row>
    <row r="28" s="2" customFormat="1" ht="25" customHeight="1" spans="1:24">
      <c r="A28" s="50"/>
      <c r="B28" s="50"/>
      <c r="C28" s="37" t="s">
        <v>245</v>
      </c>
      <c r="D28" s="37" t="s">
        <v>246</v>
      </c>
      <c r="E28" s="37">
        <v>110</v>
      </c>
      <c r="F28" s="37">
        <v>2023.11</v>
      </c>
      <c r="G28" s="37">
        <v>2025.12</v>
      </c>
      <c r="H28" s="43" t="s">
        <v>247</v>
      </c>
      <c r="I28" s="43"/>
      <c r="J28" s="43" t="s">
        <v>118</v>
      </c>
      <c r="S28" s="34"/>
      <c r="T28" s="34"/>
      <c r="U28" s="43">
        <v>244</v>
      </c>
      <c r="V28" s="34"/>
      <c r="W28" s="12"/>
      <c r="X28" s="34"/>
    </row>
    <row r="29" s="2" customFormat="1" ht="25" customHeight="1" spans="1:24">
      <c r="A29" s="21">
        <v>18</v>
      </c>
      <c r="B29" s="21" t="s">
        <v>190</v>
      </c>
      <c r="C29" s="37"/>
      <c r="D29" s="37"/>
      <c r="E29" s="37"/>
      <c r="F29" s="38"/>
      <c r="G29" s="38"/>
      <c r="H29" s="43"/>
      <c r="I29" s="43"/>
      <c r="J29" s="43"/>
      <c r="S29" s="34"/>
      <c r="T29" s="34"/>
      <c r="U29" s="43">
        <v>184</v>
      </c>
      <c r="V29" s="34"/>
      <c r="W29" s="12"/>
      <c r="X29" s="34"/>
    </row>
    <row r="30" ht="25" customHeight="1" spans="1:24">
      <c r="A30" s="18">
        <v>19</v>
      </c>
      <c r="B30" s="18" t="s">
        <v>203</v>
      </c>
      <c r="C30" s="37"/>
      <c r="D30" s="37"/>
      <c r="E30" s="43"/>
      <c r="F30" s="44"/>
      <c r="G30" s="103"/>
      <c r="H30" s="43"/>
      <c r="I30" s="43"/>
      <c r="J30" s="43"/>
      <c r="U30" s="43">
        <v>80</v>
      </c>
    </row>
    <row r="31" s="2" customFormat="1" ht="25" customHeight="1" spans="1:24">
      <c r="A31" s="21">
        <v>20</v>
      </c>
      <c r="B31" s="21" t="s">
        <v>210</v>
      </c>
      <c r="C31" s="37" t="s">
        <v>248</v>
      </c>
      <c r="D31" s="37" t="s">
        <v>249</v>
      </c>
      <c r="E31" s="37">
        <v>255</v>
      </c>
      <c r="F31" s="43">
        <v>2022.4</v>
      </c>
      <c r="G31" s="43">
        <v>2025.2</v>
      </c>
      <c r="H31" s="37" t="s">
        <v>20</v>
      </c>
      <c r="I31" s="43" t="s">
        <v>25</v>
      </c>
      <c r="J31" s="37" t="s">
        <v>25</v>
      </c>
      <c r="S31" s="34"/>
      <c r="T31" s="34"/>
      <c r="U31" s="34">
        <f>SUM(U26:U30)</f>
        <v>763</v>
      </c>
      <c r="V31" s="34"/>
      <c r="W31" s="12"/>
      <c r="X31" s="34"/>
    </row>
    <row r="32" s="2" customFormat="1" ht="25" customHeight="1" spans="1:24">
      <c r="A32" s="25"/>
      <c r="B32" s="25"/>
      <c r="C32" s="43" t="s">
        <v>250</v>
      </c>
      <c r="D32" s="43" t="s">
        <v>251</v>
      </c>
      <c r="E32" s="43">
        <v>28</v>
      </c>
      <c r="F32" s="43">
        <v>2024.3</v>
      </c>
      <c r="G32" s="43">
        <v>2025.11</v>
      </c>
      <c r="H32" s="37" t="s">
        <v>20</v>
      </c>
      <c r="I32" s="43" t="s">
        <v>25</v>
      </c>
      <c r="J32" s="37" t="s">
        <v>25</v>
      </c>
      <c r="S32" s="34"/>
      <c r="T32" s="34"/>
      <c r="U32" s="34"/>
      <c r="V32" s="34"/>
      <c r="W32" s="12"/>
      <c r="X32" s="34"/>
    </row>
    <row r="33" ht="25" customHeight="1" spans="1:10">
      <c r="A33" s="25"/>
      <c r="B33" s="25"/>
      <c r="C33" s="43" t="s">
        <v>252</v>
      </c>
      <c r="D33" s="43" t="s">
        <v>253</v>
      </c>
      <c r="E33" s="43">
        <v>244</v>
      </c>
      <c r="F33" s="43">
        <v>2022.6</v>
      </c>
      <c r="G33" s="43">
        <v>2025.5</v>
      </c>
      <c r="H33" s="43" t="s">
        <v>20</v>
      </c>
      <c r="I33" s="43" t="s">
        <v>25</v>
      </c>
      <c r="J33" s="37" t="s">
        <v>25</v>
      </c>
    </row>
    <row r="34" ht="25" customHeight="1" spans="1:10">
      <c r="A34" s="25"/>
      <c r="B34" s="25"/>
      <c r="C34" s="43" t="s">
        <v>254</v>
      </c>
      <c r="D34" s="43" t="s">
        <v>255</v>
      </c>
      <c r="E34" s="43">
        <v>184</v>
      </c>
      <c r="F34" s="43">
        <v>2022.3</v>
      </c>
      <c r="G34" s="43">
        <v>2025.7</v>
      </c>
      <c r="H34" s="43" t="s">
        <v>20</v>
      </c>
      <c r="I34" s="43" t="s">
        <v>25</v>
      </c>
      <c r="J34" s="43" t="s">
        <v>25</v>
      </c>
    </row>
    <row r="35" ht="25" customHeight="1" spans="1:10">
      <c r="A35" s="25"/>
      <c r="B35" s="25"/>
      <c r="C35" s="43" t="s">
        <v>256</v>
      </c>
      <c r="D35" s="43" t="s">
        <v>257</v>
      </c>
      <c r="E35" s="43">
        <v>80</v>
      </c>
      <c r="F35" s="43">
        <v>2023.5</v>
      </c>
      <c r="G35" s="43">
        <v>2025.6</v>
      </c>
      <c r="H35" s="43" t="s">
        <v>20</v>
      </c>
      <c r="I35" s="43" t="s">
        <v>25</v>
      </c>
      <c r="J35" s="37" t="s">
        <v>25</v>
      </c>
    </row>
    <row r="36" ht="41" customHeight="1" spans="1:10">
      <c r="A36" s="18">
        <v>21</v>
      </c>
      <c r="B36" s="18" t="s">
        <v>211</v>
      </c>
      <c r="C36" s="104"/>
      <c r="D36" s="105"/>
      <c r="E36" s="106"/>
      <c r="F36" s="37" t="s">
        <v>212</v>
      </c>
      <c r="G36" s="104">
        <f>E5+E12+E13+E14+E18+E19+E20+E21+E22+E23+E26+E27+E31+E32+E33+E34+E35</f>
        <v>2547</v>
      </c>
      <c r="H36" s="105"/>
      <c r="I36" s="105"/>
      <c r="J36" s="106"/>
    </row>
    <row r="39" spans="1:10">
      <c r="C39" s="2" t="s">
        <v>258</v>
      </c>
    </row>
    <row r="41" spans="1:10">
      <c r="C41" s="12"/>
      <c r="D41" s="107"/>
      <c r="E41" s="12"/>
      <c r="F41" s="107"/>
      <c r="G41" s="12"/>
    </row>
    <row r="42" spans="1:10">
      <c r="C42" s="12"/>
      <c r="D42" s="108"/>
      <c r="E42" s="12"/>
      <c r="F42" s="107"/>
      <c r="G42" s="12"/>
    </row>
    <row r="43" spans="1:10">
      <c r="C43" s="12"/>
      <c r="D43" s="108"/>
      <c r="E43" s="12"/>
      <c r="F43" s="107"/>
      <c r="G43" s="12"/>
    </row>
    <row r="44" spans="1:10">
      <c r="C44" s="12"/>
      <c r="D44" s="108"/>
      <c r="E44" s="12"/>
      <c r="F44" s="107"/>
      <c r="G44" s="12"/>
    </row>
    <row r="45" spans="1:10">
      <c r="C45" s="12"/>
      <c r="D45" s="108"/>
      <c r="E45" s="12"/>
      <c r="F45" s="107"/>
      <c r="G45" s="12"/>
    </row>
    <row r="46" spans="1:10">
      <c r="C46" s="12"/>
      <c r="D46" s="12"/>
      <c r="E46" s="12"/>
      <c r="F46" s="107"/>
      <c r="G46" s="12"/>
    </row>
    <row r="47" spans="1:10">
      <c r="C47" s="12"/>
      <c r="D47" s="12"/>
      <c r="E47" s="12"/>
      <c r="F47" s="12"/>
      <c r="G47" s="12"/>
    </row>
    <row r="48" spans="1:10">
      <c r="C48" s="12"/>
      <c r="D48" s="12"/>
      <c r="E48" s="12"/>
      <c r="F48" s="12"/>
      <c r="G48" s="12"/>
    </row>
    <row r="49" spans="3:7">
      <c r="C49" s="12"/>
      <c r="D49" s="12"/>
      <c r="E49" s="12"/>
      <c r="F49" s="12"/>
      <c r="G49" s="12"/>
    </row>
    <row r="50" spans="3:7">
      <c r="C50" s="12"/>
      <c r="D50" s="12"/>
      <c r="E50" s="12"/>
      <c r="F50" s="12"/>
      <c r="G50" s="12"/>
    </row>
    <row r="51" spans="3:7">
      <c r="C51" s="12"/>
      <c r="D51" s="12"/>
      <c r="E51" s="12"/>
      <c r="F51" s="12"/>
      <c r="G51" s="12"/>
    </row>
  </sheetData>
  <mergeCells count="11">
    <mergeCell ref="A1:J1"/>
    <mergeCell ref="C36:E36"/>
    <mergeCell ref="G36:J36"/>
    <mergeCell ref="A12:A14"/>
    <mergeCell ref="A18:A23"/>
    <mergeCell ref="A26:A28"/>
    <mergeCell ref="A31:A35"/>
    <mergeCell ref="B12:B14"/>
    <mergeCell ref="B18:B23"/>
    <mergeCell ref="B26:B28"/>
    <mergeCell ref="B31:B35"/>
  </mergeCells>
  <pageMargins left="0.75" right="0.75" top="1" bottom="1" header="0.5" footer="0.5"/>
  <pageSetup paperSize="8" fitToHeight="0" orientation="landscape"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89"/>
  <sheetViews>
    <sheetView topLeftCell="A78" workbookViewId="0">
      <selection activeCell="E95" sqref="$A1:$XFD1048576"/>
    </sheetView>
  </sheetViews>
  <sheetFormatPr defaultColWidth="9" defaultRowHeight="14.25"/>
  <cols>
    <col min="1" max="1" width="7.625" style="16"/>
    <col min="2" max="2" width="15" style="16"/>
    <col min="3" max="3" width="16.625" style="2"/>
    <col min="4" max="4" width="31.5" style="2"/>
    <col min="5" max="5" width="19.625" style="2"/>
    <col min="6" max="6" width="16.375" style="2"/>
    <col min="7" max="7" width="14" style="2"/>
    <col min="8" max="8" width="26" style="2"/>
    <col min="9" max="9" width="27.75" style="2"/>
    <col min="10" max="10" width="34.75" style="2"/>
    <col min="11" max="16" width="9" style="2"/>
    <col min="17" max="17" width="11" style="2"/>
    <col min="18" max="18" width="10.875" style="2"/>
    <col min="19" max="20" width="9" style="32"/>
    <col min="21" max="21" width="9.625" style="32"/>
    <col min="22" max="22" width="9" style="32"/>
    <col min="23" max="23" width="15.625" style="2"/>
    <col min="24" max="24" width="11.75" style="32"/>
    <col min="25" max="25" width="15.625" style="2"/>
    <col min="26" max="26" width="9" style="2"/>
    <col min="27" max="16384" width="9" style="12"/>
  </cols>
  <sheetData>
    <row r="1" ht="40" customHeight="1" spans="1:24">
      <c r="A1" s="33" t="s">
        <v>259</v>
      </c>
      <c r="B1" s="33"/>
      <c r="C1" s="33"/>
      <c r="D1" s="33"/>
      <c r="E1" s="33"/>
      <c r="F1" s="33"/>
      <c r="G1" s="33"/>
      <c r="H1" s="33"/>
      <c r="I1" s="33"/>
      <c r="J1" s="33"/>
      <c r="S1" s="34"/>
      <c r="T1" s="34"/>
      <c r="U1" s="34"/>
      <c r="V1" s="34"/>
    </row>
    <row r="2" s="16" customFormat="1" ht="36" customHeight="1" spans="1:24">
      <c r="A2" s="18" t="s">
        <v>1</v>
      </c>
      <c r="B2" s="18" t="s">
        <v>2</v>
      </c>
      <c r="C2" s="18" t="s">
        <v>260</v>
      </c>
      <c r="D2" s="18" t="s">
        <v>215</v>
      </c>
      <c r="E2" s="18" t="s">
        <v>4</v>
      </c>
      <c r="F2" s="18" t="s">
        <v>261</v>
      </c>
      <c r="G2" s="18" t="s">
        <v>9</v>
      </c>
      <c r="H2" s="18" t="s">
        <v>10</v>
      </c>
      <c r="I2" s="18" t="s">
        <v>216</v>
      </c>
      <c r="J2" s="18" t="s">
        <v>12</v>
      </c>
      <c r="S2" s="35"/>
      <c r="T2" s="35"/>
      <c r="U2" s="35"/>
      <c r="V2" s="35"/>
      <c r="W2" s="36"/>
      <c r="X2" s="35"/>
    </row>
    <row r="3" ht="25" customHeight="1" spans="1:24">
      <c r="A3" s="21">
        <v>1</v>
      </c>
      <c r="B3" s="21" t="s">
        <v>45</v>
      </c>
      <c r="C3" s="19"/>
      <c r="D3" s="64"/>
      <c r="E3" s="19"/>
      <c r="F3" s="19"/>
      <c r="G3" s="19"/>
      <c r="H3" s="19"/>
      <c r="I3" s="20"/>
      <c r="J3" s="20"/>
    </row>
    <row r="4" ht="25" customHeight="1" spans="1:24">
      <c r="A4" s="21">
        <v>2</v>
      </c>
      <c r="B4" s="65" t="s">
        <v>56</v>
      </c>
      <c r="C4" s="29" t="s">
        <v>262</v>
      </c>
      <c r="D4" s="51" t="s">
        <v>262</v>
      </c>
      <c r="E4" s="31">
        <v>119</v>
      </c>
      <c r="F4" s="20">
        <v>45748</v>
      </c>
      <c r="G4" s="20">
        <v>45778</v>
      </c>
      <c r="H4" s="66" t="s">
        <v>20</v>
      </c>
      <c r="I4" s="19"/>
      <c r="J4" s="19"/>
    </row>
    <row r="5" ht="25" customHeight="1" spans="1:24">
      <c r="A5" s="25"/>
      <c r="B5" s="67"/>
      <c r="C5" s="68" t="s">
        <v>263</v>
      </c>
      <c r="D5" s="51" t="s">
        <v>263</v>
      </c>
      <c r="E5" s="31">
        <v>21</v>
      </c>
      <c r="F5" s="20">
        <v>45748</v>
      </c>
      <c r="G5" s="20">
        <v>45778</v>
      </c>
      <c r="H5" s="66" t="s">
        <v>20</v>
      </c>
      <c r="I5" s="19"/>
      <c r="J5" s="19"/>
    </row>
    <row r="6" ht="25" customHeight="1" spans="1:24">
      <c r="A6" s="25"/>
      <c r="B6" s="67"/>
      <c r="C6" s="69" t="s">
        <v>242</v>
      </c>
      <c r="D6" s="55" t="s">
        <v>264</v>
      </c>
      <c r="E6" s="31">
        <v>68</v>
      </c>
      <c r="F6" s="20">
        <v>45748</v>
      </c>
      <c r="G6" s="20">
        <v>45778</v>
      </c>
      <c r="H6" s="66" t="s">
        <v>20</v>
      </c>
      <c r="I6" s="19"/>
      <c r="J6" s="19"/>
    </row>
    <row r="7" ht="25" customHeight="1" spans="1:24">
      <c r="A7" s="25"/>
      <c r="B7" s="67"/>
      <c r="C7" s="70" t="s">
        <v>265</v>
      </c>
      <c r="D7" s="55" t="s">
        <v>266</v>
      </c>
      <c r="E7" s="31">
        <v>38</v>
      </c>
      <c r="F7" s="20">
        <v>45778</v>
      </c>
      <c r="G7" s="20">
        <v>45809</v>
      </c>
      <c r="H7" s="66" t="s">
        <v>20</v>
      </c>
      <c r="I7" s="19"/>
      <c r="J7" s="19"/>
    </row>
    <row r="8" ht="25" customHeight="1" spans="1:24">
      <c r="A8" s="25"/>
      <c r="B8" s="67"/>
      <c r="C8" s="70" t="s">
        <v>267</v>
      </c>
      <c r="D8" s="55" t="s">
        <v>268</v>
      </c>
      <c r="E8" s="31">
        <v>749</v>
      </c>
      <c r="F8" s="20">
        <v>45778</v>
      </c>
      <c r="G8" s="20">
        <v>45809</v>
      </c>
      <c r="H8" s="66" t="s">
        <v>20</v>
      </c>
      <c r="I8" s="19"/>
      <c r="J8" s="19"/>
    </row>
    <row r="9" ht="25" customHeight="1" spans="1:24">
      <c r="A9" s="25"/>
      <c r="B9" s="67"/>
      <c r="C9" s="70" t="s">
        <v>269</v>
      </c>
      <c r="D9" s="55" t="s">
        <v>270</v>
      </c>
      <c r="E9" s="31">
        <v>214</v>
      </c>
      <c r="F9" s="20">
        <v>45809</v>
      </c>
      <c r="G9" s="20">
        <v>45839</v>
      </c>
      <c r="H9" s="66" t="s">
        <v>20</v>
      </c>
      <c r="I9" s="19"/>
      <c r="J9" s="19"/>
      <c r="P9" s="13"/>
    </row>
    <row r="10" ht="25" customHeight="1" spans="1:24">
      <c r="A10" s="25"/>
      <c r="B10" s="67"/>
      <c r="C10" s="70" t="s">
        <v>271</v>
      </c>
      <c r="D10" s="55" t="s">
        <v>272</v>
      </c>
      <c r="E10" s="31">
        <v>226</v>
      </c>
      <c r="F10" s="20">
        <v>45809</v>
      </c>
      <c r="G10" s="20">
        <v>45839</v>
      </c>
      <c r="H10" s="66" t="s">
        <v>20</v>
      </c>
      <c r="I10" s="19"/>
      <c r="J10" s="19"/>
      <c r="P10" s="13"/>
    </row>
    <row r="11" ht="25" customHeight="1" spans="1:24">
      <c r="A11" s="25"/>
      <c r="B11" s="67"/>
      <c r="C11" s="70" t="s">
        <v>222</v>
      </c>
      <c r="D11" s="71" t="s">
        <v>222</v>
      </c>
      <c r="E11" s="72">
        <v>27</v>
      </c>
      <c r="F11" s="20">
        <v>45839</v>
      </c>
      <c r="G11" s="20">
        <v>45870</v>
      </c>
      <c r="H11" s="66" t="s">
        <v>20</v>
      </c>
      <c r="I11" s="19"/>
      <c r="J11" s="19"/>
      <c r="P11" s="13"/>
    </row>
    <row r="12" ht="25" customHeight="1" spans="1:24">
      <c r="A12" s="25"/>
      <c r="B12" s="67"/>
      <c r="C12" s="70" t="s">
        <v>273</v>
      </c>
      <c r="D12" s="70" t="s">
        <v>273</v>
      </c>
      <c r="E12" s="51">
        <v>30</v>
      </c>
      <c r="F12" s="20">
        <v>45839</v>
      </c>
      <c r="G12" s="20">
        <v>45870</v>
      </c>
      <c r="H12" s="66" t="s">
        <v>20</v>
      </c>
      <c r="I12" s="19"/>
      <c r="J12" s="19"/>
      <c r="P12" s="13"/>
    </row>
    <row r="13" ht="25" customHeight="1" spans="1:24">
      <c r="A13" s="25"/>
      <c r="B13" s="67"/>
      <c r="C13" s="70" t="s">
        <v>274</v>
      </c>
      <c r="D13" s="70" t="s">
        <v>274</v>
      </c>
      <c r="E13" s="73">
        <v>76</v>
      </c>
      <c r="F13" s="20">
        <v>45870</v>
      </c>
      <c r="G13" s="20">
        <v>45901</v>
      </c>
      <c r="H13" s="66" t="s">
        <v>20</v>
      </c>
      <c r="I13" s="19"/>
      <c r="J13" s="19"/>
      <c r="P13" s="13"/>
    </row>
    <row r="14" ht="25" customHeight="1" spans="1:24">
      <c r="A14" s="25"/>
      <c r="B14" s="67"/>
      <c r="C14" s="70" t="s">
        <v>275</v>
      </c>
      <c r="D14" s="70" t="s">
        <v>275</v>
      </c>
      <c r="E14" s="73">
        <v>2</v>
      </c>
      <c r="F14" s="20">
        <v>45870</v>
      </c>
      <c r="G14" s="20">
        <v>45901</v>
      </c>
      <c r="H14" s="66" t="s">
        <v>20</v>
      </c>
      <c r="I14" s="19"/>
      <c r="J14" s="19"/>
      <c r="P14" s="13"/>
    </row>
    <row r="15" ht="25" customHeight="1" spans="1:24">
      <c r="A15" s="25"/>
      <c r="B15" s="67"/>
      <c r="C15" s="70" t="s">
        <v>276</v>
      </c>
      <c r="D15" s="74" t="s">
        <v>277</v>
      </c>
      <c r="E15" s="73">
        <v>3</v>
      </c>
      <c r="F15" s="20">
        <v>45870</v>
      </c>
      <c r="G15" s="20">
        <v>45901</v>
      </c>
      <c r="H15" s="66" t="s">
        <v>20</v>
      </c>
      <c r="I15" s="19"/>
      <c r="J15" s="19"/>
      <c r="P15" s="13"/>
    </row>
    <row r="16" ht="25" customHeight="1" spans="1:24">
      <c r="A16" s="25"/>
      <c r="B16" s="67"/>
      <c r="C16" s="70" t="s">
        <v>278</v>
      </c>
      <c r="D16" s="74" t="s">
        <v>278</v>
      </c>
      <c r="E16" s="73">
        <v>43</v>
      </c>
      <c r="F16" s="20">
        <v>45901</v>
      </c>
      <c r="G16" s="20">
        <v>45931</v>
      </c>
      <c r="H16" s="66" t="s">
        <v>20</v>
      </c>
      <c r="I16" s="19"/>
      <c r="J16" s="19"/>
      <c r="P16" s="13"/>
    </row>
    <row r="17" ht="25" customHeight="1" spans="1:24">
      <c r="A17" s="25"/>
      <c r="B17" s="67"/>
      <c r="C17" s="70" t="s">
        <v>279</v>
      </c>
      <c r="D17" s="74" t="s">
        <v>280</v>
      </c>
      <c r="E17" s="73">
        <v>16</v>
      </c>
      <c r="F17" s="20">
        <v>45901</v>
      </c>
      <c r="G17" s="20">
        <v>45931</v>
      </c>
      <c r="H17" s="66" t="s">
        <v>20</v>
      </c>
      <c r="I17" s="19"/>
      <c r="J17" s="19"/>
      <c r="P17" s="13"/>
    </row>
    <row r="18" ht="25" customHeight="1" spans="1:24">
      <c r="A18" s="25"/>
      <c r="B18" s="67"/>
      <c r="C18" s="69" t="s">
        <v>242</v>
      </c>
      <c r="D18" s="74" t="s">
        <v>281</v>
      </c>
      <c r="E18" s="73">
        <v>94</v>
      </c>
      <c r="F18" s="20">
        <v>45931</v>
      </c>
      <c r="G18" s="20">
        <v>45962</v>
      </c>
      <c r="H18" s="66" t="s">
        <v>20</v>
      </c>
      <c r="I18" s="19"/>
      <c r="J18" s="19"/>
      <c r="P18" s="13"/>
    </row>
    <row r="19" ht="25" customHeight="1" spans="1:24">
      <c r="A19" s="21">
        <v>3</v>
      </c>
      <c r="B19" s="21" t="s">
        <v>65</v>
      </c>
      <c r="C19" s="66" t="s">
        <v>282</v>
      </c>
      <c r="D19" s="75" t="s">
        <v>282</v>
      </c>
      <c r="E19" s="75">
        <v>21</v>
      </c>
      <c r="F19" s="20">
        <v>45809</v>
      </c>
      <c r="G19" s="20">
        <v>45809</v>
      </c>
      <c r="H19" s="66" t="s">
        <v>20</v>
      </c>
      <c r="I19" s="20"/>
      <c r="J19" s="19"/>
      <c r="P19" s="13"/>
    </row>
    <row r="20" s="2" customFormat="1" ht="25" customHeight="1" spans="1:24">
      <c r="A20" s="50"/>
      <c r="B20" s="50"/>
      <c r="C20" s="19" t="s">
        <v>283</v>
      </c>
      <c r="D20" s="73" t="s">
        <v>283</v>
      </c>
      <c r="E20" s="73">
        <v>42</v>
      </c>
      <c r="F20" s="20">
        <v>45870</v>
      </c>
      <c r="G20" s="20" t="s">
        <v>284</v>
      </c>
      <c r="H20" s="66" t="s">
        <v>20</v>
      </c>
      <c r="I20" s="19"/>
      <c r="J20" s="19"/>
      <c r="P20" s="13"/>
      <c r="S20" s="34"/>
      <c r="T20" s="34"/>
      <c r="U20" s="34"/>
      <c r="V20" s="34"/>
      <c r="W20" s="12"/>
      <c r="X20" s="34"/>
    </row>
    <row r="21" s="2" customFormat="1" ht="25" customHeight="1" spans="1:24">
      <c r="A21" s="18">
        <v>4</v>
      </c>
      <c r="B21" s="18" t="s">
        <v>79</v>
      </c>
      <c r="C21" s="19" t="s">
        <v>285</v>
      </c>
      <c r="D21" s="19" t="s">
        <v>285</v>
      </c>
      <c r="E21" s="19">
        <v>67</v>
      </c>
      <c r="F21" s="20">
        <v>45658</v>
      </c>
      <c r="G21" s="20">
        <v>45689</v>
      </c>
      <c r="H21" s="66" t="s">
        <v>20</v>
      </c>
      <c r="I21" s="19" t="s">
        <v>58</v>
      </c>
      <c r="J21" s="19" t="s">
        <v>58</v>
      </c>
      <c r="P21" s="13"/>
      <c r="S21" s="34"/>
      <c r="T21" s="34"/>
      <c r="U21" s="34"/>
      <c r="V21" s="34"/>
      <c r="W21" s="12"/>
      <c r="X21" s="34"/>
    </row>
    <row r="22" s="2" customFormat="1" ht="25" customHeight="1" spans="1:24">
      <c r="A22" s="18"/>
      <c r="B22" s="18"/>
      <c r="C22" s="31" t="s">
        <v>286</v>
      </c>
      <c r="D22" s="31" t="s">
        <v>286</v>
      </c>
      <c r="E22" s="19">
        <v>34</v>
      </c>
      <c r="F22" s="20">
        <v>45809</v>
      </c>
      <c r="G22" s="20">
        <v>45809</v>
      </c>
      <c r="H22" s="19" t="s">
        <v>20</v>
      </c>
      <c r="I22" s="19"/>
      <c r="J22" s="19"/>
      <c r="P22" s="13"/>
      <c r="S22" s="34"/>
      <c r="T22" s="34"/>
      <c r="U22" s="34"/>
      <c r="V22" s="34"/>
      <c r="W22" s="12"/>
      <c r="X22" s="34"/>
    </row>
    <row r="23" s="63" customFormat="1" ht="25" customHeight="1" spans="1:24">
      <c r="A23" s="18"/>
      <c r="B23" s="18"/>
      <c r="C23" s="76" t="s">
        <v>287</v>
      </c>
      <c r="D23" s="22" t="s">
        <v>288</v>
      </c>
      <c r="E23" s="22">
        <v>3</v>
      </c>
      <c r="F23" s="20">
        <v>45839</v>
      </c>
      <c r="G23" s="20">
        <v>45839</v>
      </c>
      <c r="H23" s="19" t="s">
        <v>20</v>
      </c>
      <c r="I23" s="22"/>
      <c r="J23" s="22"/>
      <c r="P23" s="12"/>
      <c r="S23" s="34"/>
      <c r="T23" s="34"/>
      <c r="U23" s="34"/>
      <c r="V23" s="34"/>
      <c r="W23" s="12"/>
      <c r="X23" s="34"/>
    </row>
    <row r="24" s="2" customFormat="1" ht="25" customHeight="1" spans="1:24">
      <c r="A24" s="18"/>
      <c r="B24" s="18"/>
      <c r="C24" s="77" t="s">
        <v>289</v>
      </c>
      <c r="D24" s="22" t="s">
        <v>289</v>
      </c>
      <c r="E24" s="22">
        <v>236</v>
      </c>
      <c r="F24" s="22">
        <v>45962</v>
      </c>
      <c r="G24" s="22">
        <v>45962</v>
      </c>
      <c r="H24" s="22" t="s">
        <v>20</v>
      </c>
      <c r="I24" s="22"/>
      <c r="J24" s="22"/>
      <c r="P24" s="12"/>
      <c r="S24" s="34"/>
      <c r="T24" s="34"/>
      <c r="U24" s="34"/>
      <c r="V24" s="34"/>
      <c r="W24" s="12"/>
      <c r="X24" s="34"/>
    </row>
    <row r="25" s="2" customFormat="1" ht="25" customHeight="1" spans="1:24">
      <c r="A25" s="65">
        <v>5</v>
      </c>
      <c r="B25" s="21" t="s">
        <v>99</v>
      </c>
      <c r="C25" s="76" t="s">
        <v>290</v>
      </c>
      <c r="D25" s="22" t="s">
        <v>291</v>
      </c>
      <c r="E25" s="22">
        <v>48</v>
      </c>
      <c r="F25" s="22">
        <v>2025.2</v>
      </c>
      <c r="G25" s="22">
        <v>2025.2</v>
      </c>
      <c r="H25" s="22" t="s">
        <v>40</v>
      </c>
      <c r="I25" s="22"/>
      <c r="J25" s="22"/>
      <c r="S25" s="34"/>
      <c r="T25" s="34"/>
      <c r="U25" s="34"/>
      <c r="V25" s="34"/>
      <c r="W25" s="12"/>
      <c r="X25" s="34"/>
    </row>
    <row r="26" s="2" customFormat="1" ht="25" customHeight="1" spans="1:24">
      <c r="A26" s="67"/>
      <c r="B26" s="25"/>
      <c r="C26" s="76" t="s">
        <v>290</v>
      </c>
      <c r="D26" s="22" t="s">
        <v>292</v>
      </c>
      <c r="E26" s="22">
        <v>29</v>
      </c>
      <c r="F26" s="22">
        <v>2025.3</v>
      </c>
      <c r="G26" s="22">
        <v>2025.3</v>
      </c>
      <c r="H26" s="22" t="s">
        <v>40</v>
      </c>
      <c r="I26" s="22"/>
      <c r="J26" s="22"/>
      <c r="S26" s="34"/>
      <c r="T26" s="34"/>
      <c r="U26" s="34"/>
      <c r="V26" s="34"/>
      <c r="W26" s="12"/>
      <c r="X26" s="34"/>
    </row>
    <row r="27" s="2" customFormat="1" ht="25" customHeight="1" spans="1:24">
      <c r="A27" s="67"/>
      <c r="B27" s="25"/>
      <c r="C27" s="76" t="s">
        <v>293</v>
      </c>
      <c r="D27" s="22" t="s">
        <v>293</v>
      </c>
      <c r="E27" s="22">
        <v>33</v>
      </c>
      <c r="F27" s="22">
        <v>2025.3</v>
      </c>
      <c r="G27" s="22">
        <v>2025.3</v>
      </c>
      <c r="H27" s="22" t="s">
        <v>40</v>
      </c>
      <c r="I27" s="22"/>
      <c r="J27" s="22"/>
      <c r="S27" s="34"/>
      <c r="T27" s="34"/>
      <c r="U27" s="34"/>
      <c r="V27" s="34"/>
      <c r="W27" s="12"/>
      <c r="X27" s="34"/>
    </row>
    <row r="28" s="2" customFormat="1" ht="25" customHeight="1" spans="1:24">
      <c r="A28" s="67"/>
      <c r="B28" s="25"/>
      <c r="C28" s="78" t="s">
        <v>294</v>
      </c>
      <c r="D28" s="22" t="s">
        <v>294</v>
      </c>
      <c r="E28" s="22">
        <v>63</v>
      </c>
      <c r="F28" s="22">
        <v>2025.4</v>
      </c>
      <c r="G28" s="22">
        <v>2025.4</v>
      </c>
      <c r="H28" s="22" t="s">
        <v>40</v>
      </c>
      <c r="I28" s="22"/>
      <c r="J28" s="22"/>
      <c r="S28" s="34"/>
      <c r="T28" s="34"/>
      <c r="U28" s="34"/>
      <c r="V28" s="34"/>
      <c r="W28" s="12"/>
      <c r="X28" s="34"/>
    </row>
    <row r="29" s="2" customFormat="1" ht="25" customHeight="1" spans="1:24">
      <c r="A29" s="67"/>
      <c r="B29" s="79"/>
      <c r="C29" s="80" t="s">
        <v>295</v>
      </c>
      <c r="D29" s="19" t="s">
        <v>295</v>
      </c>
      <c r="E29" s="19">
        <v>220</v>
      </c>
      <c r="F29" s="19">
        <v>2025.5</v>
      </c>
      <c r="G29" s="19">
        <v>2025.5</v>
      </c>
      <c r="H29" s="19" t="s">
        <v>40</v>
      </c>
      <c r="I29" s="20"/>
      <c r="J29" s="20"/>
      <c r="S29" s="34"/>
      <c r="T29" s="34"/>
      <c r="U29" s="34"/>
      <c r="V29" s="34"/>
      <c r="W29" s="12"/>
      <c r="X29" s="34"/>
    </row>
    <row r="30" s="2" customFormat="1" ht="25" customHeight="1" spans="1:24">
      <c r="A30" s="21">
        <v>6</v>
      </c>
      <c r="B30" s="25" t="s">
        <v>104</v>
      </c>
      <c r="C30" s="19" t="s">
        <v>296</v>
      </c>
      <c r="D30" s="19" t="s">
        <v>297</v>
      </c>
      <c r="E30" s="19">
        <v>80</v>
      </c>
      <c r="F30" s="19">
        <v>2025.2</v>
      </c>
      <c r="G30" s="19">
        <v>2025.2</v>
      </c>
      <c r="H30" s="19" t="s">
        <v>40</v>
      </c>
      <c r="I30" s="20" t="s">
        <v>25</v>
      </c>
      <c r="J30" s="20"/>
      <c r="S30" s="34"/>
      <c r="T30" s="34"/>
      <c r="U30" s="34"/>
      <c r="V30" s="34"/>
      <c r="W30" s="12"/>
      <c r="X30" s="34"/>
    </row>
    <row r="31" s="2" customFormat="1" ht="25" customHeight="1" spans="1:24">
      <c r="A31" s="25"/>
      <c r="B31" s="25"/>
      <c r="C31" s="19" t="s">
        <v>298</v>
      </c>
      <c r="D31" s="19" t="s">
        <v>298</v>
      </c>
      <c r="E31" s="19">
        <v>9</v>
      </c>
      <c r="F31" s="19">
        <v>2025.2</v>
      </c>
      <c r="G31" s="19">
        <v>2025.2</v>
      </c>
      <c r="H31" s="24" t="s">
        <v>40</v>
      </c>
      <c r="I31" s="19" t="s">
        <v>25</v>
      </c>
      <c r="J31" s="20"/>
      <c r="S31" s="34"/>
      <c r="T31" s="34"/>
      <c r="U31" s="34"/>
      <c r="V31" s="34"/>
      <c r="W31" s="12"/>
      <c r="X31" s="34"/>
    </row>
    <row r="32" s="2" customFormat="1" ht="25" customHeight="1" spans="1:24">
      <c r="A32" s="25"/>
      <c r="B32" s="25"/>
      <c r="C32" s="19" t="s">
        <v>299</v>
      </c>
      <c r="D32" s="19" t="s">
        <v>299</v>
      </c>
      <c r="E32" s="19">
        <v>172</v>
      </c>
      <c r="F32" s="19">
        <v>2025.2</v>
      </c>
      <c r="G32" s="19">
        <v>2025.2</v>
      </c>
      <c r="H32" s="24" t="s">
        <v>40</v>
      </c>
      <c r="I32" s="19" t="s">
        <v>25</v>
      </c>
      <c r="J32" s="20"/>
      <c r="S32" s="34"/>
      <c r="T32" s="34"/>
      <c r="U32" s="34"/>
      <c r="V32" s="34"/>
      <c r="W32" s="12"/>
      <c r="X32" s="34"/>
    </row>
    <row r="33" s="2" customFormat="1" ht="25" customHeight="1" spans="1:24">
      <c r="A33" s="25"/>
      <c r="B33" s="25"/>
      <c r="C33" s="19" t="s">
        <v>300</v>
      </c>
      <c r="D33" s="19" t="s">
        <v>300</v>
      </c>
      <c r="E33" s="19">
        <v>9</v>
      </c>
      <c r="F33" s="19">
        <v>2025.4</v>
      </c>
      <c r="G33" s="19">
        <v>2025.4</v>
      </c>
      <c r="H33" s="24" t="s">
        <v>40</v>
      </c>
      <c r="I33" s="19" t="s">
        <v>25</v>
      </c>
      <c r="J33" s="20"/>
      <c r="S33" s="34"/>
      <c r="T33" s="34"/>
      <c r="U33" s="34"/>
      <c r="V33" s="34"/>
      <c r="W33" s="12"/>
      <c r="X33" s="34"/>
    </row>
    <row r="34" s="2" customFormat="1" ht="25" customHeight="1" spans="1:24">
      <c r="A34" s="25"/>
      <c r="B34" s="25"/>
      <c r="C34" s="19" t="s">
        <v>301</v>
      </c>
      <c r="D34" s="19" t="s">
        <v>301</v>
      </c>
      <c r="E34" s="19">
        <v>15</v>
      </c>
      <c r="F34" s="19">
        <v>2025.4</v>
      </c>
      <c r="G34" s="19">
        <v>2025.4</v>
      </c>
      <c r="H34" s="24" t="s">
        <v>40</v>
      </c>
      <c r="I34" s="19" t="s">
        <v>25</v>
      </c>
      <c r="J34" s="20"/>
      <c r="S34" s="34"/>
      <c r="T34" s="34"/>
      <c r="U34" s="34"/>
      <c r="V34" s="34"/>
      <c r="W34" s="12"/>
      <c r="X34" s="34"/>
    </row>
    <row r="35" s="2" customFormat="1" ht="25" customHeight="1" spans="1:24">
      <c r="A35" s="25"/>
      <c r="B35" s="25"/>
      <c r="C35" s="64" t="s">
        <v>302</v>
      </c>
      <c r="D35" s="19" t="s">
        <v>302</v>
      </c>
      <c r="E35" s="19">
        <v>30</v>
      </c>
      <c r="F35" s="19">
        <v>2025.5</v>
      </c>
      <c r="G35" s="19">
        <v>2025.5</v>
      </c>
      <c r="H35" s="19" t="s">
        <v>40</v>
      </c>
      <c r="I35" s="19" t="s">
        <v>25</v>
      </c>
      <c r="J35" s="20"/>
      <c r="S35" s="34"/>
      <c r="T35" s="34"/>
      <c r="U35" s="34"/>
      <c r="V35" s="34"/>
      <c r="W35" s="12"/>
      <c r="X35" s="34"/>
    </row>
    <row r="36" s="2" customFormat="1" ht="25" customHeight="1" spans="1:24">
      <c r="A36" s="81">
        <v>7</v>
      </c>
      <c r="B36" s="81" t="s">
        <v>109</v>
      </c>
      <c r="C36" s="82" t="s">
        <v>303</v>
      </c>
      <c r="D36" s="31" t="s">
        <v>303</v>
      </c>
      <c r="E36" s="19">
        <v>200</v>
      </c>
      <c r="F36" s="20">
        <v>45658</v>
      </c>
      <c r="G36" s="20">
        <v>45717</v>
      </c>
      <c r="H36" s="24" t="s">
        <v>40</v>
      </c>
      <c r="I36" s="20" t="s">
        <v>25</v>
      </c>
      <c r="J36" s="20"/>
      <c r="S36" s="34"/>
      <c r="T36" s="34"/>
      <c r="U36" s="34"/>
      <c r="V36" s="34"/>
      <c r="W36" s="12"/>
      <c r="X36" s="34"/>
    </row>
    <row r="37" s="2" customFormat="1" ht="25" customHeight="1" spans="1:24">
      <c r="A37" s="81"/>
      <c r="B37" s="81"/>
      <c r="C37" s="82" t="s">
        <v>304</v>
      </c>
      <c r="D37" s="31" t="s">
        <v>305</v>
      </c>
      <c r="E37" s="19">
        <v>23</v>
      </c>
      <c r="F37" s="20">
        <v>45778</v>
      </c>
      <c r="G37" s="20">
        <v>45778</v>
      </c>
      <c r="H37" s="24" t="s">
        <v>40</v>
      </c>
      <c r="I37" s="20" t="s">
        <v>25</v>
      </c>
      <c r="J37" s="20"/>
      <c r="S37" s="34"/>
      <c r="T37" s="34"/>
      <c r="U37" s="34"/>
      <c r="V37" s="34"/>
      <c r="W37" s="12"/>
      <c r="X37" s="34"/>
    </row>
    <row r="38" ht="25" customHeight="1" spans="1:24">
      <c r="A38" s="81"/>
      <c r="B38" s="81"/>
      <c r="C38" s="82" t="s">
        <v>306</v>
      </c>
      <c r="D38" s="31" t="s">
        <v>307</v>
      </c>
      <c r="E38" s="19">
        <v>32</v>
      </c>
      <c r="F38" s="20">
        <v>45778</v>
      </c>
      <c r="G38" s="20">
        <v>45778</v>
      </c>
      <c r="H38" s="24" t="s">
        <v>40</v>
      </c>
      <c r="I38" s="20" t="s">
        <v>25</v>
      </c>
      <c r="J38" s="20"/>
    </row>
    <row r="39" s="2" customFormat="1" ht="25" customHeight="1" spans="1:24">
      <c r="A39" s="81"/>
      <c r="B39" s="81"/>
      <c r="C39" s="78" t="s">
        <v>308</v>
      </c>
      <c r="D39" s="31" t="s">
        <v>309</v>
      </c>
      <c r="E39" s="19">
        <v>9</v>
      </c>
      <c r="F39" s="20">
        <v>45809</v>
      </c>
      <c r="G39" s="20">
        <v>45809</v>
      </c>
      <c r="H39" s="24" t="s">
        <v>40</v>
      </c>
      <c r="I39" s="20" t="s">
        <v>25</v>
      </c>
      <c r="J39" s="20"/>
      <c r="M39" s="12"/>
      <c r="N39" s="12"/>
      <c r="O39" s="12"/>
      <c r="P39" s="12"/>
      <c r="Q39" s="12"/>
      <c r="S39" s="34"/>
      <c r="T39" s="34"/>
      <c r="U39" s="34"/>
      <c r="V39" s="34"/>
      <c r="W39" s="12"/>
      <c r="X39" s="34"/>
    </row>
    <row r="40" s="2" customFormat="1" ht="25" customHeight="1" spans="1:24">
      <c r="A40" s="81"/>
      <c r="B40" s="81"/>
      <c r="C40" s="80" t="s">
        <v>310</v>
      </c>
      <c r="D40" s="31" t="s">
        <v>311</v>
      </c>
      <c r="E40" s="19">
        <v>24</v>
      </c>
      <c r="F40" s="20">
        <v>45839</v>
      </c>
      <c r="G40" s="20">
        <v>45870</v>
      </c>
      <c r="H40" s="24" t="s">
        <v>40</v>
      </c>
      <c r="I40" s="20" t="s">
        <v>25</v>
      </c>
      <c r="J40" s="20"/>
      <c r="M40" s="12"/>
      <c r="N40" s="13"/>
      <c r="O40" s="12"/>
      <c r="P40" s="12"/>
      <c r="Q40" s="12"/>
      <c r="S40" s="34"/>
      <c r="T40" s="34"/>
      <c r="U40" s="34"/>
      <c r="V40" s="34"/>
      <c r="W40" s="12"/>
      <c r="X40" s="34"/>
    </row>
    <row r="41" s="2" customFormat="1" ht="25" customHeight="1" spans="1:24">
      <c r="A41" s="81"/>
      <c r="B41" s="81"/>
      <c r="C41" s="80" t="s">
        <v>312</v>
      </c>
      <c r="D41" s="31" t="s">
        <v>312</v>
      </c>
      <c r="E41" s="19">
        <v>28</v>
      </c>
      <c r="F41" s="20">
        <v>45901</v>
      </c>
      <c r="G41" s="20">
        <v>45931</v>
      </c>
      <c r="H41" s="24" t="s">
        <v>40</v>
      </c>
      <c r="I41" s="20"/>
      <c r="J41" s="20"/>
      <c r="M41" s="12"/>
      <c r="N41" s="13"/>
      <c r="O41" s="12"/>
      <c r="P41" s="12"/>
      <c r="Q41" s="12"/>
      <c r="S41" s="34"/>
      <c r="T41" s="34"/>
      <c r="U41" s="34"/>
      <c r="V41" s="34"/>
      <c r="W41" s="12"/>
      <c r="X41" s="34"/>
    </row>
    <row r="42" s="2" customFormat="1" ht="25" customHeight="1" spans="1:24">
      <c r="A42" s="81"/>
      <c r="B42" s="81"/>
      <c r="C42" s="78" t="s">
        <v>313</v>
      </c>
      <c r="D42" s="22" t="s">
        <v>314</v>
      </c>
      <c r="E42" s="22">
        <v>98</v>
      </c>
      <c r="F42" s="22">
        <v>45931</v>
      </c>
      <c r="G42" s="22">
        <v>45962</v>
      </c>
      <c r="H42" s="22" t="s">
        <v>40</v>
      </c>
      <c r="I42" s="20"/>
      <c r="J42" s="22"/>
      <c r="M42" s="12"/>
      <c r="N42" s="13"/>
      <c r="O42" s="12"/>
      <c r="P42" s="12"/>
      <c r="Q42" s="12"/>
      <c r="S42" s="34"/>
      <c r="T42" s="34"/>
      <c r="U42" s="34"/>
      <c r="V42" s="34"/>
      <c r="W42" s="12"/>
      <c r="X42" s="34"/>
    </row>
    <row r="43" s="2" customFormat="1" ht="25" customHeight="1" spans="1:24">
      <c r="A43" s="25">
        <v>8</v>
      </c>
      <c r="B43" s="25" t="s">
        <v>121</v>
      </c>
      <c r="C43" s="71" t="s">
        <v>315</v>
      </c>
      <c r="D43" s="19" t="s">
        <v>316</v>
      </c>
      <c r="E43" s="19">
        <v>62</v>
      </c>
      <c r="F43" s="59">
        <v>45658</v>
      </c>
      <c r="G43" s="59">
        <v>45658</v>
      </c>
      <c r="H43" s="22" t="s">
        <v>40</v>
      </c>
      <c r="I43" s="20" t="s">
        <v>25</v>
      </c>
      <c r="J43" s="22" t="s">
        <v>133</v>
      </c>
      <c r="M43" s="12"/>
      <c r="N43" s="13"/>
      <c r="O43" s="12"/>
      <c r="P43" s="12"/>
      <c r="Q43" s="12"/>
      <c r="S43" s="34"/>
      <c r="T43" s="34"/>
      <c r="U43" s="34"/>
      <c r="V43" s="34"/>
      <c r="W43" s="12"/>
      <c r="X43" s="34"/>
    </row>
    <row r="44" s="2" customFormat="1" ht="25" customHeight="1" spans="1:24">
      <c r="A44" s="25"/>
      <c r="B44" s="25"/>
      <c r="C44" s="22" t="s">
        <v>317</v>
      </c>
      <c r="D44" s="19" t="s">
        <v>318</v>
      </c>
      <c r="E44" s="19">
        <v>54</v>
      </c>
      <c r="F44" s="59">
        <v>45658</v>
      </c>
      <c r="G44" s="59">
        <v>45658</v>
      </c>
      <c r="H44" s="22" t="s">
        <v>40</v>
      </c>
      <c r="I44" s="22" t="s">
        <v>25</v>
      </c>
      <c r="J44" s="22" t="s">
        <v>133</v>
      </c>
      <c r="M44" s="12"/>
      <c r="N44" s="13"/>
      <c r="O44" s="12"/>
      <c r="P44" s="12"/>
      <c r="Q44" s="12"/>
      <c r="S44" s="34"/>
      <c r="T44" s="34"/>
      <c r="U44" s="34"/>
      <c r="V44" s="34"/>
      <c r="W44" s="12"/>
      <c r="X44" s="34"/>
    </row>
    <row r="45" s="2" customFormat="1" ht="25" customHeight="1" spans="1:24">
      <c r="A45" s="25"/>
      <c r="B45" s="25"/>
      <c r="C45" s="19" t="s">
        <v>319</v>
      </c>
      <c r="D45" s="19" t="s">
        <v>320</v>
      </c>
      <c r="E45" s="19">
        <v>60</v>
      </c>
      <c r="F45" s="59">
        <v>45717</v>
      </c>
      <c r="G45" s="59">
        <v>45748</v>
      </c>
      <c r="H45" s="19" t="s">
        <v>40</v>
      </c>
      <c r="I45" s="55" t="s">
        <v>25</v>
      </c>
      <c r="J45" s="55" t="s">
        <v>133</v>
      </c>
      <c r="M45" s="12"/>
      <c r="N45" s="13"/>
      <c r="O45" s="12"/>
      <c r="P45" s="12"/>
      <c r="Q45" s="12"/>
      <c r="S45" s="34"/>
      <c r="T45" s="34"/>
      <c r="U45" s="34"/>
      <c r="V45" s="34"/>
      <c r="W45" s="12"/>
      <c r="X45" s="34"/>
    </row>
    <row r="46" s="2" customFormat="1" ht="25" customHeight="1" spans="1:24">
      <c r="A46" s="25"/>
      <c r="B46" s="25"/>
      <c r="C46" s="19" t="s">
        <v>321</v>
      </c>
      <c r="D46" s="19" t="s">
        <v>321</v>
      </c>
      <c r="E46" s="19">
        <v>112</v>
      </c>
      <c r="F46" s="59">
        <v>45717</v>
      </c>
      <c r="G46" s="59">
        <v>45748</v>
      </c>
      <c r="H46" s="19" t="s">
        <v>40</v>
      </c>
      <c r="I46" s="55" t="s">
        <v>25</v>
      </c>
      <c r="J46" s="55" t="s">
        <v>133</v>
      </c>
      <c r="M46" s="12"/>
      <c r="N46" s="13"/>
      <c r="O46" s="12"/>
      <c r="P46" s="12"/>
      <c r="Q46" s="12"/>
      <c r="S46" s="34"/>
      <c r="T46" s="34"/>
      <c r="U46" s="34"/>
      <c r="V46" s="34"/>
      <c r="W46" s="12"/>
      <c r="X46" s="34"/>
    </row>
    <row r="47" s="2" customFormat="1" ht="25" customHeight="1" spans="1:24">
      <c r="A47" s="25"/>
      <c r="B47" s="25"/>
      <c r="C47" s="19" t="s">
        <v>322</v>
      </c>
      <c r="D47" s="19" t="s">
        <v>323</v>
      </c>
      <c r="E47" s="19">
        <v>22</v>
      </c>
      <c r="F47" s="59">
        <v>45778</v>
      </c>
      <c r="G47" s="59">
        <v>45778</v>
      </c>
      <c r="H47" s="19" t="s">
        <v>40</v>
      </c>
      <c r="I47" s="55" t="s">
        <v>25</v>
      </c>
      <c r="J47" s="55" t="s">
        <v>133</v>
      </c>
      <c r="M47" s="12"/>
      <c r="N47" s="12"/>
      <c r="O47" s="12"/>
      <c r="P47" s="12"/>
      <c r="Q47" s="12"/>
      <c r="S47" s="34"/>
      <c r="T47" s="34"/>
      <c r="U47" s="34"/>
      <c r="V47" s="34"/>
      <c r="W47" s="12"/>
      <c r="X47" s="34"/>
    </row>
    <row r="48" s="2" customFormat="1" ht="25" customHeight="1" spans="1:24">
      <c r="A48" s="25"/>
      <c r="B48" s="25"/>
      <c r="C48" s="19" t="s">
        <v>324</v>
      </c>
      <c r="D48" s="19" t="s">
        <v>325</v>
      </c>
      <c r="E48" s="19">
        <v>16</v>
      </c>
      <c r="F48" s="59">
        <v>45779</v>
      </c>
      <c r="G48" s="59">
        <v>45779</v>
      </c>
      <c r="H48" s="19" t="s">
        <v>40</v>
      </c>
      <c r="I48" s="55" t="s">
        <v>25</v>
      </c>
      <c r="J48" s="55" t="s">
        <v>133</v>
      </c>
      <c r="M48" s="12"/>
      <c r="N48" s="12"/>
      <c r="O48" s="12"/>
      <c r="P48" s="12"/>
      <c r="Q48" s="12"/>
      <c r="S48" s="34"/>
      <c r="T48" s="34"/>
      <c r="U48" s="34"/>
      <c r="V48" s="34"/>
      <c r="W48" s="12"/>
      <c r="X48" s="34"/>
    </row>
    <row r="49" s="2" customFormat="1" ht="25" customHeight="1" spans="1:24">
      <c r="A49" s="25"/>
      <c r="B49" s="25"/>
      <c r="C49" s="19" t="s">
        <v>326</v>
      </c>
      <c r="D49" s="19" t="s">
        <v>327</v>
      </c>
      <c r="E49" s="19">
        <v>15</v>
      </c>
      <c r="F49" s="59">
        <v>45780</v>
      </c>
      <c r="G49" s="59">
        <v>45780</v>
      </c>
      <c r="H49" s="19" t="s">
        <v>40</v>
      </c>
      <c r="I49" s="55" t="s">
        <v>25</v>
      </c>
      <c r="J49" s="55" t="s">
        <v>133</v>
      </c>
      <c r="M49" s="12"/>
      <c r="N49" s="12"/>
      <c r="O49" s="12"/>
      <c r="P49" s="12"/>
      <c r="Q49" s="12"/>
      <c r="S49" s="34"/>
      <c r="T49" s="34"/>
      <c r="U49" s="34"/>
      <c r="V49" s="34"/>
      <c r="W49" s="12"/>
      <c r="X49" s="34"/>
    </row>
    <row r="50" s="2" customFormat="1" ht="25" customHeight="1" spans="1:24">
      <c r="A50" s="25"/>
      <c r="B50" s="25"/>
      <c r="C50" s="19" t="s">
        <v>328</v>
      </c>
      <c r="D50" s="19" t="s">
        <v>329</v>
      </c>
      <c r="E50" s="19">
        <v>43</v>
      </c>
      <c r="F50" s="59">
        <v>45780</v>
      </c>
      <c r="G50" s="59">
        <v>45780</v>
      </c>
      <c r="H50" s="19" t="s">
        <v>40</v>
      </c>
      <c r="I50" s="55" t="s">
        <v>25</v>
      </c>
      <c r="J50" s="55" t="s">
        <v>133</v>
      </c>
      <c r="S50" s="34"/>
      <c r="T50" s="34"/>
      <c r="U50" s="34"/>
      <c r="V50" s="34"/>
      <c r="W50" s="12"/>
      <c r="X50" s="34"/>
    </row>
    <row r="51" s="2" customFormat="1" ht="25" customHeight="1" spans="1:24">
      <c r="A51" s="25"/>
      <c r="B51" s="25"/>
      <c r="C51" s="19" t="s">
        <v>330</v>
      </c>
      <c r="D51" s="19" t="s">
        <v>331</v>
      </c>
      <c r="E51" s="83">
        <v>153</v>
      </c>
      <c r="F51" s="59">
        <v>45780</v>
      </c>
      <c r="G51" s="59">
        <v>45812</v>
      </c>
      <c r="H51" s="19" t="s">
        <v>40</v>
      </c>
      <c r="I51" s="84" t="s">
        <v>25</v>
      </c>
      <c r="J51" s="84" t="s">
        <v>133</v>
      </c>
      <c r="S51" s="34"/>
      <c r="T51" s="34"/>
      <c r="U51" s="34"/>
      <c r="V51" s="34"/>
      <c r="W51" s="12"/>
      <c r="X51" s="34"/>
    </row>
    <row r="52" s="2" customFormat="1" ht="25" customHeight="1" spans="1:24">
      <c r="A52" s="25"/>
      <c r="B52" s="25"/>
      <c r="C52" s="19" t="s">
        <v>332</v>
      </c>
      <c r="D52" s="19" t="s">
        <v>333</v>
      </c>
      <c r="E52" s="85">
        <v>26</v>
      </c>
      <c r="F52" s="20">
        <v>45809</v>
      </c>
      <c r="G52" s="20">
        <v>45809</v>
      </c>
      <c r="H52" s="19" t="s">
        <v>40</v>
      </c>
      <c r="I52" s="86" t="s">
        <v>25</v>
      </c>
      <c r="J52" s="86" t="s">
        <v>133</v>
      </c>
      <c r="S52" s="34"/>
      <c r="T52" s="34"/>
      <c r="U52" s="34"/>
      <c r="V52" s="34"/>
      <c r="W52" s="12"/>
      <c r="X52" s="34"/>
    </row>
    <row r="53" s="2" customFormat="1" ht="25" customHeight="1" spans="1:24">
      <c r="A53" s="25"/>
      <c r="B53" s="25"/>
      <c r="C53" s="19" t="s">
        <v>334</v>
      </c>
      <c r="D53" s="19" t="s">
        <v>334</v>
      </c>
      <c r="E53" s="85">
        <v>42</v>
      </c>
      <c r="F53" s="20">
        <v>45809</v>
      </c>
      <c r="G53" s="20">
        <v>45809</v>
      </c>
      <c r="H53" s="19" t="s">
        <v>40</v>
      </c>
      <c r="I53" s="86" t="s">
        <v>25</v>
      </c>
      <c r="J53" s="86" t="s">
        <v>133</v>
      </c>
      <c r="S53" s="34"/>
      <c r="T53" s="34"/>
      <c r="U53" s="34"/>
      <c r="V53" s="34"/>
      <c r="W53" s="12"/>
      <c r="X53" s="34"/>
    </row>
    <row r="54" s="2" customFormat="1" ht="25" customHeight="1" spans="1:24">
      <c r="A54" s="25"/>
      <c r="B54" s="25"/>
      <c r="C54" s="19" t="s">
        <v>335</v>
      </c>
      <c r="D54" s="19" t="s">
        <v>335</v>
      </c>
      <c r="E54" s="85">
        <v>15</v>
      </c>
      <c r="F54" s="20">
        <v>45809</v>
      </c>
      <c r="G54" s="20">
        <v>45839</v>
      </c>
      <c r="H54" s="19" t="s">
        <v>40</v>
      </c>
      <c r="I54" s="86" t="s">
        <v>25</v>
      </c>
      <c r="J54" s="86" t="s">
        <v>133</v>
      </c>
      <c r="S54" s="34"/>
      <c r="T54" s="34"/>
      <c r="U54" s="34"/>
      <c r="V54" s="34"/>
      <c r="W54" s="12"/>
      <c r="X54" s="34"/>
    </row>
    <row r="55" s="2" customFormat="1" ht="25" customHeight="1" spans="1:24">
      <c r="A55" s="25"/>
      <c r="B55" s="25"/>
      <c r="C55" s="19" t="s">
        <v>336</v>
      </c>
      <c r="D55" s="19" t="s">
        <v>337</v>
      </c>
      <c r="E55" s="85">
        <v>86</v>
      </c>
      <c r="F55" s="20">
        <v>45809</v>
      </c>
      <c r="G55" s="20">
        <v>45839</v>
      </c>
      <c r="H55" s="19" t="s">
        <v>40</v>
      </c>
      <c r="I55" s="86" t="s">
        <v>25</v>
      </c>
      <c r="J55" s="86" t="s">
        <v>133</v>
      </c>
      <c r="S55" s="34"/>
      <c r="T55" s="34"/>
      <c r="U55" s="34"/>
      <c r="V55" s="34"/>
      <c r="W55" s="12"/>
      <c r="X55" s="34"/>
    </row>
    <row r="56" s="2" customFormat="1" ht="25" customHeight="1" spans="1:24">
      <c r="A56" s="25"/>
      <c r="B56" s="25"/>
      <c r="C56" s="19" t="s">
        <v>338</v>
      </c>
      <c r="D56" s="19" t="s">
        <v>339</v>
      </c>
      <c r="E56" s="85">
        <v>57</v>
      </c>
      <c r="F56" s="20">
        <v>45809</v>
      </c>
      <c r="G56" s="20">
        <v>45839</v>
      </c>
      <c r="H56" s="19" t="s">
        <v>40</v>
      </c>
      <c r="I56" s="86" t="s">
        <v>25</v>
      </c>
      <c r="J56" s="86" t="s">
        <v>133</v>
      </c>
      <c r="S56" s="34"/>
      <c r="T56" s="34"/>
      <c r="U56" s="34"/>
      <c r="V56" s="34"/>
      <c r="W56" s="12"/>
      <c r="X56" s="34"/>
    </row>
    <row r="57" s="2" customFormat="1" ht="25" customHeight="1" spans="1:24">
      <c r="A57" s="18">
        <v>9</v>
      </c>
      <c r="B57" s="18" t="s">
        <v>122</v>
      </c>
      <c r="C57" s="19" t="s">
        <v>340</v>
      </c>
      <c r="D57" s="19" t="s">
        <v>341</v>
      </c>
      <c r="E57" s="19">
        <v>46</v>
      </c>
      <c r="F57" s="19">
        <v>2024.12</v>
      </c>
      <c r="G57" s="19">
        <v>2025.3</v>
      </c>
      <c r="H57" s="19" t="s">
        <v>40</v>
      </c>
      <c r="I57" s="20" t="s">
        <v>25</v>
      </c>
      <c r="J57" s="22" t="s">
        <v>58</v>
      </c>
      <c r="S57" s="34"/>
      <c r="T57" s="34"/>
      <c r="U57" s="34"/>
      <c r="V57" s="34"/>
      <c r="W57" s="12"/>
      <c r="X57" s="34"/>
    </row>
    <row r="58" s="2" customFormat="1" ht="25" customHeight="1" spans="1:24">
      <c r="A58" s="18"/>
      <c r="B58" s="18"/>
      <c r="C58" s="19" t="s">
        <v>342</v>
      </c>
      <c r="D58" s="19" t="s">
        <v>343</v>
      </c>
      <c r="E58" s="19">
        <v>24</v>
      </c>
      <c r="F58" s="19">
        <v>2025.1</v>
      </c>
      <c r="G58" s="19">
        <v>2025.3</v>
      </c>
      <c r="H58" s="19" t="s">
        <v>40</v>
      </c>
      <c r="I58" s="20" t="s">
        <v>25</v>
      </c>
      <c r="J58" s="22" t="s">
        <v>58</v>
      </c>
      <c r="S58" s="34"/>
      <c r="T58" s="34"/>
      <c r="U58" s="34"/>
      <c r="V58" s="34"/>
      <c r="W58" s="12"/>
      <c r="X58" s="34"/>
    </row>
    <row r="59" s="2" customFormat="1" ht="25" customHeight="1" spans="1:24">
      <c r="A59" s="18"/>
      <c r="B59" s="18"/>
      <c r="C59" s="19" t="s">
        <v>344</v>
      </c>
      <c r="D59" s="19" t="s">
        <v>345</v>
      </c>
      <c r="E59" s="19">
        <v>73</v>
      </c>
      <c r="F59" s="19">
        <v>2025.3</v>
      </c>
      <c r="G59" s="19">
        <v>2025.6</v>
      </c>
      <c r="H59" s="19" t="s">
        <v>40</v>
      </c>
      <c r="I59" s="20" t="s">
        <v>25</v>
      </c>
      <c r="J59" s="19" t="s">
        <v>58</v>
      </c>
      <c r="S59" s="34"/>
      <c r="T59" s="34"/>
      <c r="U59" s="34"/>
      <c r="V59" s="34"/>
      <c r="W59" s="12"/>
      <c r="X59" s="34"/>
    </row>
    <row r="60" s="2" customFormat="1" ht="25" customHeight="1" spans="1:24">
      <c r="A60" s="18"/>
      <c r="B60" s="18"/>
      <c r="C60" s="19" t="s">
        <v>346</v>
      </c>
      <c r="D60" s="19" t="s">
        <v>347</v>
      </c>
      <c r="E60" s="19">
        <v>55</v>
      </c>
      <c r="F60" s="19">
        <v>2025.4</v>
      </c>
      <c r="G60" s="19">
        <v>2025.5</v>
      </c>
      <c r="H60" s="19" t="s">
        <v>40</v>
      </c>
      <c r="I60" s="20" t="s">
        <v>25</v>
      </c>
      <c r="J60" s="19" t="s">
        <v>58</v>
      </c>
      <c r="S60" s="34"/>
      <c r="T60" s="34"/>
      <c r="U60" s="34"/>
      <c r="V60" s="34"/>
      <c r="W60" s="12"/>
      <c r="X60" s="34"/>
    </row>
    <row r="61" s="2" customFormat="1" ht="25" customHeight="1" spans="1:24">
      <c r="A61" s="18"/>
      <c r="B61" s="18"/>
      <c r="C61" s="19" t="s">
        <v>251</v>
      </c>
      <c r="D61" s="19" t="s">
        <v>348</v>
      </c>
      <c r="E61" s="66">
        <v>150</v>
      </c>
      <c r="F61" s="22">
        <v>2025.1</v>
      </c>
      <c r="G61" s="22">
        <v>2025.5</v>
      </c>
      <c r="H61" s="19" t="s">
        <v>40</v>
      </c>
      <c r="I61" s="20" t="s">
        <v>25</v>
      </c>
      <c r="J61" s="19" t="s">
        <v>58</v>
      </c>
      <c r="S61" s="34"/>
      <c r="T61" s="34"/>
      <c r="U61" s="34"/>
      <c r="V61" s="34"/>
      <c r="W61" s="12"/>
      <c r="X61" s="34"/>
    </row>
    <row r="62" s="2" customFormat="1" ht="25" customHeight="1" spans="1:24">
      <c r="A62" s="18">
        <v>10</v>
      </c>
      <c r="B62" s="18" t="s">
        <v>129</v>
      </c>
      <c r="C62" s="19" t="s">
        <v>349</v>
      </c>
      <c r="D62" s="66" t="s">
        <v>350</v>
      </c>
      <c r="E62" s="66">
        <v>50</v>
      </c>
      <c r="F62" s="87">
        <v>45597</v>
      </c>
      <c r="G62" s="87">
        <v>45658</v>
      </c>
      <c r="H62" s="66" t="s">
        <v>40</v>
      </c>
      <c r="I62" s="19"/>
      <c r="J62" s="19" t="s">
        <v>133</v>
      </c>
      <c r="S62" s="34"/>
      <c r="T62" s="34"/>
      <c r="U62" s="34"/>
      <c r="V62" s="34"/>
      <c r="W62" s="12"/>
      <c r="X62" s="34"/>
    </row>
    <row r="63" s="2" customFormat="1" ht="25" customHeight="1" spans="1:24">
      <c r="A63" s="21">
        <v>11</v>
      </c>
      <c r="B63" s="21" t="s">
        <v>138</v>
      </c>
      <c r="C63" s="19"/>
      <c r="D63" s="19"/>
      <c r="E63" s="70"/>
      <c r="F63" s="56"/>
      <c r="G63" s="56"/>
      <c r="H63" s="19"/>
      <c r="I63" s="19"/>
      <c r="J63" s="19"/>
      <c r="S63" s="34"/>
      <c r="T63" s="34"/>
      <c r="U63" s="34"/>
      <c r="V63" s="34"/>
      <c r="W63" s="12"/>
      <c r="X63" s="34"/>
    </row>
    <row r="64" s="2" customFormat="1" ht="25" customHeight="1" spans="1:24">
      <c r="A64" s="18">
        <v>12</v>
      </c>
      <c r="B64" s="18" t="s">
        <v>153</v>
      </c>
      <c r="C64" s="22" t="s">
        <v>351</v>
      </c>
      <c r="D64" s="22" t="s">
        <v>352</v>
      </c>
      <c r="E64" s="19">
        <v>10</v>
      </c>
      <c r="F64" s="20">
        <v>45658</v>
      </c>
      <c r="G64" s="20">
        <v>45689</v>
      </c>
      <c r="H64" s="19" t="s">
        <v>40</v>
      </c>
      <c r="I64" s="19"/>
      <c r="J64" s="19"/>
      <c r="S64" s="34"/>
      <c r="T64" s="34"/>
      <c r="U64" s="34"/>
      <c r="V64" s="34"/>
      <c r="W64" s="12"/>
      <c r="X64" s="34"/>
    </row>
    <row r="65" s="2" customFormat="1" ht="25" customHeight="1" spans="1:24">
      <c r="A65" s="21">
        <v>13</v>
      </c>
      <c r="B65" s="21" t="s">
        <v>161</v>
      </c>
      <c r="C65" s="22" t="s">
        <v>353</v>
      </c>
      <c r="D65" s="22" t="s">
        <v>354</v>
      </c>
      <c r="E65" s="22">
        <v>53</v>
      </c>
      <c r="F65" s="22">
        <v>2025.4</v>
      </c>
      <c r="G65" s="22">
        <v>2025.5</v>
      </c>
      <c r="H65" s="22" t="s">
        <v>20</v>
      </c>
      <c r="I65" s="19"/>
      <c r="J65" s="19"/>
      <c r="S65" s="34"/>
      <c r="T65" s="34"/>
      <c r="U65" s="34"/>
      <c r="V65" s="34"/>
      <c r="W65" s="12"/>
      <c r="X65" s="34"/>
    </row>
    <row r="66" s="2" customFormat="1" ht="25" customHeight="1" spans="1:24">
      <c r="A66" s="25"/>
      <c r="B66" s="25"/>
      <c r="C66" s="19" t="s">
        <v>355</v>
      </c>
      <c r="D66" s="19" t="s">
        <v>355</v>
      </c>
      <c r="E66" s="19">
        <v>32</v>
      </c>
      <c r="F66" s="19">
        <v>2025.6</v>
      </c>
      <c r="G66" s="19">
        <v>2025.7</v>
      </c>
      <c r="H66" s="19" t="s">
        <v>40</v>
      </c>
      <c r="I66" s="19"/>
      <c r="J66" s="19"/>
      <c r="S66" s="34"/>
      <c r="T66" s="34"/>
      <c r="U66" s="34"/>
      <c r="V66" s="34"/>
      <c r="W66" s="12"/>
      <c r="X66" s="34"/>
    </row>
    <row r="67" s="2" customFormat="1" ht="25" customHeight="1" spans="1:24">
      <c r="A67" s="25"/>
      <c r="B67" s="25"/>
      <c r="C67" s="19" t="s">
        <v>356</v>
      </c>
      <c r="D67" s="19" t="s">
        <v>356</v>
      </c>
      <c r="E67" s="19">
        <v>49</v>
      </c>
      <c r="F67" s="19">
        <v>2025.7</v>
      </c>
      <c r="G67" s="19">
        <v>2025.8</v>
      </c>
      <c r="H67" s="88" t="s">
        <v>40</v>
      </c>
      <c r="I67" s="19"/>
      <c r="J67" s="19"/>
      <c r="S67" s="34"/>
      <c r="T67" s="34"/>
      <c r="U67" s="34"/>
      <c r="V67" s="34"/>
      <c r="W67" s="12"/>
      <c r="X67" s="34"/>
    </row>
    <row r="68" s="2" customFormat="1" ht="25" customHeight="1" spans="1:24">
      <c r="A68" s="25"/>
      <c r="B68" s="25"/>
      <c r="C68" s="19" t="s">
        <v>357</v>
      </c>
      <c r="D68" s="19" t="s">
        <v>357</v>
      </c>
      <c r="E68" s="19">
        <v>22</v>
      </c>
      <c r="F68" s="19">
        <v>2025.7</v>
      </c>
      <c r="G68" s="19">
        <v>2025.8</v>
      </c>
      <c r="H68" s="88" t="s">
        <v>40</v>
      </c>
      <c r="I68" s="19"/>
      <c r="J68" s="19"/>
      <c r="Q68" s="28"/>
      <c r="R68" s="12"/>
      <c r="S68" s="34"/>
      <c r="T68" s="34"/>
      <c r="U68" s="34"/>
      <c r="V68" s="34"/>
      <c r="W68" s="12"/>
      <c r="X68" s="34"/>
    </row>
    <row r="69" s="2" customFormat="1" ht="25" customHeight="1" spans="1:24">
      <c r="A69" s="25"/>
      <c r="B69" s="25"/>
      <c r="C69" s="19" t="s">
        <v>358</v>
      </c>
      <c r="D69" s="19" t="s">
        <v>359</v>
      </c>
      <c r="E69" s="19">
        <v>8</v>
      </c>
      <c r="F69" s="19">
        <v>2025.7</v>
      </c>
      <c r="G69" s="19">
        <v>2025.8</v>
      </c>
      <c r="H69" s="88" t="s">
        <v>40</v>
      </c>
      <c r="I69" s="19"/>
      <c r="J69" s="19"/>
      <c r="Q69" s="13"/>
      <c r="R69" s="12"/>
      <c r="S69" s="34"/>
      <c r="T69" s="34"/>
      <c r="U69" s="34"/>
      <c r="V69" s="34"/>
      <c r="W69" s="12"/>
      <c r="X69" s="34"/>
    </row>
    <row r="70" s="2" customFormat="1" ht="25" customHeight="1" spans="1:24">
      <c r="A70" s="25"/>
      <c r="B70" s="25"/>
      <c r="C70" s="19" t="s">
        <v>360</v>
      </c>
      <c r="D70" s="19" t="s">
        <v>360</v>
      </c>
      <c r="E70" s="19">
        <v>10</v>
      </c>
      <c r="F70" s="19">
        <v>2025.8</v>
      </c>
      <c r="G70" s="19">
        <v>2025.8</v>
      </c>
      <c r="H70" s="88" t="s">
        <v>40</v>
      </c>
      <c r="I70" s="19"/>
      <c r="J70" s="19"/>
      <c r="N70" s="13"/>
      <c r="Q70" s="13"/>
      <c r="R70" s="12"/>
      <c r="S70" s="34"/>
      <c r="T70" s="34"/>
      <c r="U70" s="34"/>
      <c r="V70" s="34"/>
      <c r="W70" s="12"/>
      <c r="X70" s="34"/>
    </row>
    <row r="71" s="63" customFormat="1" ht="25" customHeight="1" spans="1:24">
      <c r="A71" s="25"/>
      <c r="B71" s="25"/>
      <c r="C71" s="19" t="s">
        <v>361</v>
      </c>
      <c r="D71" s="19" t="s">
        <v>361</v>
      </c>
      <c r="E71" s="19">
        <v>30</v>
      </c>
      <c r="F71" s="19">
        <v>2025.8</v>
      </c>
      <c r="G71" s="19">
        <v>2025.8</v>
      </c>
      <c r="H71" s="88" t="s">
        <v>40</v>
      </c>
      <c r="I71" s="19"/>
      <c r="J71" s="19"/>
      <c r="N71" s="28"/>
      <c r="Q71" s="13"/>
      <c r="R71" s="12"/>
      <c r="S71" s="34"/>
      <c r="T71" s="34"/>
      <c r="U71" s="34"/>
      <c r="V71" s="34"/>
      <c r="W71" s="12"/>
      <c r="X71" s="34"/>
    </row>
    <row r="72" s="2" customFormat="1" ht="25" customHeight="1" spans="1:24">
      <c r="A72" s="25"/>
      <c r="B72" s="25"/>
      <c r="C72" s="57" t="s">
        <v>362</v>
      </c>
      <c r="D72" s="66" t="s">
        <v>362</v>
      </c>
      <c r="E72" s="66">
        <v>169</v>
      </c>
      <c r="F72" s="66">
        <v>2025.1</v>
      </c>
      <c r="G72" s="66">
        <v>2025.11</v>
      </c>
      <c r="H72" s="66" t="s">
        <v>40</v>
      </c>
      <c r="I72" s="19"/>
      <c r="J72" s="22" t="s">
        <v>133</v>
      </c>
      <c r="N72" s="28"/>
      <c r="Q72" s="13"/>
      <c r="R72" s="12"/>
      <c r="S72" s="34"/>
      <c r="T72" s="34"/>
      <c r="U72" s="34"/>
      <c r="V72" s="34"/>
      <c r="W72" s="12"/>
      <c r="X72" s="34"/>
    </row>
    <row r="73" ht="25" customHeight="1" spans="1:24">
      <c r="A73" s="21">
        <v>14</v>
      </c>
      <c r="B73" s="21" t="s">
        <v>166</v>
      </c>
      <c r="C73" s="19"/>
      <c r="D73" s="19"/>
      <c r="E73" s="19"/>
      <c r="F73" s="19"/>
      <c r="G73" s="19"/>
      <c r="H73" s="88"/>
      <c r="I73" s="19"/>
      <c r="J73" s="19"/>
      <c r="N73" s="13"/>
      <c r="Q73" s="13"/>
      <c r="R73" s="12"/>
    </row>
    <row r="74" s="2" customFormat="1" ht="25" customHeight="1" spans="1:24">
      <c r="A74" s="21">
        <v>15</v>
      </c>
      <c r="B74" s="21" t="s">
        <v>167</v>
      </c>
      <c r="C74" s="19"/>
      <c r="D74" s="19"/>
      <c r="E74" s="19"/>
      <c r="F74" s="19"/>
      <c r="G74" s="19"/>
      <c r="H74" s="22"/>
      <c r="I74" s="22"/>
      <c r="J74" s="22"/>
      <c r="N74" s="13"/>
      <c r="Q74" s="13"/>
      <c r="R74" s="12"/>
      <c r="S74" s="34"/>
      <c r="T74" s="34"/>
      <c r="U74" s="34"/>
      <c r="V74" s="34"/>
      <c r="W74" s="12"/>
      <c r="X74" s="34"/>
    </row>
    <row r="75" s="2" customFormat="1" ht="25" customHeight="1" spans="1:24">
      <c r="A75" s="21"/>
      <c r="B75" s="89"/>
      <c r="C75" s="19" t="s">
        <v>363</v>
      </c>
      <c r="D75" s="19" t="s">
        <v>363</v>
      </c>
      <c r="E75" s="19">
        <v>43</v>
      </c>
      <c r="F75" s="19" t="s">
        <v>284</v>
      </c>
      <c r="G75" s="19" t="s">
        <v>284</v>
      </c>
      <c r="H75" s="22" t="s">
        <v>40</v>
      </c>
      <c r="I75" s="22"/>
      <c r="J75" s="22" t="s">
        <v>133</v>
      </c>
      <c r="N75" s="13"/>
      <c r="Q75" s="13"/>
      <c r="R75" s="12"/>
      <c r="S75" s="34"/>
      <c r="T75" s="34"/>
      <c r="U75" s="34"/>
      <c r="V75" s="34"/>
      <c r="W75" s="12"/>
      <c r="X75" s="34"/>
    </row>
    <row r="76" s="2" customFormat="1" ht="25" customHeight="1" spans="1:24">
      <c r="A76" s="90">
        <v>16</v>
      </c>
      <c r="B76" s="89" t="s">
        <v>178</v>
      </c>
      <c r="C76" s="19" t="s">
        <v>364</v>
      </c>
      <c r="D76" s="19" t="s">
        <v>365</v>
      </c>
      <c r="E76" s="19">
        <v>305</v>
      </c>
      <c r="F76" s="20">
        <v>45870</v>
      </c>
      <c r="G76" s="20">
        <v>45901</v>
      </c>
      <c r="H76" s="19" t="s">
        <v>40</v>
      </c>
      <c r="I76" s="22" t="s">
        <v>25</v>
      </c>
      <c r="J76" s="22"/>
      <c r="N76" s="13"/>
      <c r="Q76" s="13"/>
      <c r="R76" s="12"/>
      <c r="S76" s="34"/>
      <c r="T76" s="34"/>
      <c r="U76" s="34"/>
      <c r="V76" s="34"/>
      <c r="W76" s="12"/>
      <c r="X76" s="34"/>
    </row>
    <row r="77" s="2" customFormat="1" ht="25" customHeight="1" spans="1:24">
      <c r="A77" s="91"/>
      <c r="B77" s="92"/>
      <c r="C77" s="19" t="s">
        <v>351</v>
      </c>
      <c r="D77" s="19" t="s">
        <v>366</v>
      </c>
      <c r="E77" s="22">
        <v>8</v>
      </c>
      <c r="F77" s="93">
        <v>45658</v>
      </c>
      <c r="G77" s="93">
        <v>45658</v>
      </c>
      <c r="H77" s="66" t="s">
        <v>20</v>
      </c>
      <c r="I77" s="22"/>
      <c r="J77" s="22"/>
      <c r="N77" s="13"/>
      <c r="Q77" s="12"/>
      <c r="R77" s="12"/>
      <c r="S77" s="34"/>
      <c r="T77" s="34"/>
      <c r="U77" s="34"/>
      <c r="V77" s="34"/>
      <c r="W77" s="12"/>
      <c r="X77" s="34"/>
    </row>
    <row r="78" ht="25" customHeight="1" spans="1:24">
      <c r="A78" s="25">
        <v>17</v>
      </c>
      <c r="B78" s="21" t="s">
        <v>185</v>
      </c>
      <c r="C78" s="22" t="s">
        <v>367</v>
      </c>
      <c r="D78" s="22" t="s">
        <v>368</v>
      </c>
      <c r="E78" s="22">
        <v>70</v>
      </c>
      <c r="F78" s="22">
        <v>2025.05</v>
      </c>
      <c r="G78" s="22">
        <v>2025.06</v>
      </c>
      <c r="H78" s="22" t="s">
        <v>20</v>
      </c>
      <c r="I78" s="22"/>
      <c r="J78" s="19" t="s">
        <v>133</v>
      </c>
      <c r="N78" s="13"/>
      <c r="Q78" s="12"/>
      <c r="R78" s="12"/>
    </row>
    <row r="79" ht="25" customHeight="1" spans="1:24">
      <c r="A79" s="25"/>
      <c r="B79" s="25"/>
      <c r="C79" s="19" t="s">
        <v>369</v>
      </c>
      <c r="D79" s="19" t="s">
        <v>369</v>
      </c>
      <c r="E79" s="19">
        <v>20</v>
      </c>
      <c r="F79" s="19">
        <v>2025.03</v>
      </c>
      <c r="G79" s="19">
        <v>2025.03</v>
      </c>
      <c r="H79" s="22" t="s">
        <v>20</v>
      </c>
      <c r="I79" s="22"/>
      <c r="J79" s="19" t="s">
        <v>133</v>
      </c>
      <c r="N79" s="13"/>
    </row>
    <row r="80" ht="25" customHeight="1" spans="1:24">
      <c r="A80" s="21">
        <v>18</v>
      </c>
      <c r="B80" s="21" t="s">
        <v>190</v>
      </c>
      <c r="C80" s="19"/>
      <c r="D80" s="19"/>
      <c r="E80" s="19"/>
      <c r="F80" s="19"/>
      <c r="G80" s="19"/>
      <c r="H80" s="22"/>
      <c r="I80" s="22"/>
      <c r="J80" s="22"/>
      <c r="N80" s="12"/>
    </row>
    <row r="81" s="2" customFormat="1" ht="25" customHeight="1" spans="1:24">
      <c r="A81" s="21">
        <v>19</v>
      </c>
      <c r="B81" s="21" t="s">
        <v>203</v>
      </c>
      <c r="C81" s="19" t="s">
        <v>370</v>
      </c>
      <c r="D81" s="19" t="s">
        <v>371</v>
      </c>
      <c r="E81" s="19">
        <v>180</v>
      </c>
      <c r="F81" s="20">
        <v>45658</v>
      </c>
      <c r="G81" s="20">
        <v>45689</v>
      </c>
      <c r="H81" s="19" t="s">
        <v>20</v>
      </c>
      <c r="I81" s="19"/>
      <c r="J81" s="19"/>
      <c r="S81" s="34"/>
      <c r="T81" s="34"/>
      <c r="U81" s="34"/>
      <c r="V81" s="34"/>
      <c r="W81" s="12"/>
      <c r="X81" s="34"/>
    </row>
    <row r="82" ht="25" customHeight="1" spans="1:24">
      <c r="A82" s="25"/>
      <c r="B82" s="25"/>
      <c r="C82" s="51" t="s">
        <v>372</v>
      </c>
      <c r="D82" s="51" t="s">
        <v>373</v>
      </c>
      <c r="E82" s="51">
        <v>70</v>
      </c>
      <c r="F82" s="59">
        <v>45717</v>
      </c>
      <c r="G82" s="59">
        <v>45749</v>
      </c>
      <c r="H82" s="51" t="s">
        <v>20</v>
      </c>
      <c r="I82" s="19"/>
      <c r="J82" s="19"/>
    </row>
    <row r="83" ht="25" customHeight="1" spans="1:24">
      <c r="A83" s="50"/>
      <c r="B83" s="50"/>
      <c r="C83" s="19"/>
      <c r="D83" s="19"/>
      <c r="E83" s="19"/>
      <c r="F83" s="19"/>
      <c r="G83" s="19"/>
      <c r="H83" s="19"/>
      <c r="I83" s="19"/>
      <c r="J83" s="22"/>
    </row>
    <row r="84" ht="25" customHeight="1" spans="1:24">
      <c r="A84" s="21">
        <v>20</v>
      </c>
      <c r="B84" s="21" t="s">
        <v>210</v>
      </c>
      <c r="C84" s="22"/>
      <c r="D84" s="22"/>
      <c r="E84" s="19"/>
      <c r="F84" s="19"/>
      <c r="G84" s="19"/>
      <c r="H84" s="19"/>
      <c r="I84" s="19"/>
      <c r="J84" s="19"/>
    </row>
    <row r="85" ht="25" customHeight="1" spans="1:24">
      <c r="A85" s="18">
        <v>21</v>
      </c>
      <c r="B85" s="18" t="s">
        <v>211</v>
      </c>
      <c r="C85" s="29"/>
      <c r="D85" s="30"/>
      <c r="E85" s="94"/>
      <c r="F85" s="19" t="s">
        <v>212</v>
      </c>
      <c r="G85" s="29">
        <v>5491</v>
      </c>
      <c r="H85" s="30"/>
      <c r="I85" s="30"/>
      <c r="J85" s="31"/>
    </row>
    <row r="89" spans="1:24">
      <c r="C89" s="2" t="s">
        <v>374</v>
      </c>
    </row>
  </sheetData>
  <mergeCells count="27">
    <mergeCell ref="A1:J1"/>
    <mergeCell ref="C85:E85"/>
    <mergeCell ref="G85:J85"/>
    <mergeCell ref="A4:A18"/>
    <mergeCell ref="A19:A20"/>
    <mergeCell ref="A21:A24"/>
    <mergeCell ref="A25:A29"/>
    <mergeCell ref="A30:A35"/>
    <mergeCell ref="A36:A42"/>
    <mergeCell ref="A43:A56"/>
    <mergeCell ref="A57:A61"/>
    <mergeCell ref="A65:A72"/>
    <mergeCell ref="A76:A77"/>
    <mergeCell ref="A78:A79"/>
    <mergeCell ref="A81:A83"/>
    <mergeCell ref="B4:B18"/>
    <mergeCell ref="B19:B20"/>
    <mergeCell ref="B21:B24"/>
    <mergeCell ref="B25:B29"/>
    <mergeCell ref="B30:B35"/>
    <mergeCell ref="B36:B42"/>
    <mergeCell ref="B43:B56"/>
    <mergeCell ref="B57:B61"/>
    <mergeCell ref="B65:B72"/>
    <mergeCell ref="B76:B77"/>
    <mergeCell ref="B78:B79"/>
    <mergeCell ref="B81:B83"/>
  </mergeCells>
  <pageMargins left="0.75" right="0.75" top="1" bottom="1" header="0.5" footer="0.5"/>
  <pageSetup paperSize="8" scale="93" fitToHeight="0" orientation="landscape"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5"/>
  <sheetViews>
    <sheetView topLeftCell="A28" workbookViewId="0">
      <selection activeCell="H41" sqref="$A1:$XFD1048576"/>
    </sheetView>
  </sheetViews>
  <sheetFormatPr defaultColWidth="9" defaultRowHeight="14.25"/>
  <cols>
    <col min="1" max="1" width="6.5" style="16"/>
    <col min="2" max="2" width="10.875" style="16"/>
    <col min="3" max="3" width="23.5" style="2"/>
    <col min="4" max="4" width="23.25" style="2"/>
    <col min="5" max="5" width="14.625" style="2"/>
    <col min="6" max="6" width="17.375" style="2"/>
    <col min="7" max="7" width="16.875" style="2"/>
    <col min="8" max="8" width="27.625" style="2"/>
    <col min="9" max="9" width="16.375" style="2"/>
    <col min="10" max="10" width="18.625" style="2"/>
    <col min="11" max="16" width="9" style="2"/>
    <col min="17" max="17" width="11" style="2"/>
    <col min="18" max="18" width="10.875" style="2"/>
    <col min="19" max="20" width="9" style="32"/>
    <col min="21" max="21" width="9.625" style="32"/>
    <col min="22" max="22" width="9" style="32"/>
    <col min="23" max="23" width="15.625" style="2"/>
    <col min="24" max="24" width="11.75" style="32"/>
    <col min="25" max="25" width="15.625" style="2"/>
    <col min="26" max="26" width="9" style="2"/>
    <col min="27" max="16384" width="9" style="12"/>
  </cols>
  <sheetData>
    <row r="1" ht="40" customHeight="1" spans="1:24">
      <c r="A1" s="33" t="s">
        <v>375</v>
      </c>
      <c r="B1" s="33"/>
      <c r="C1" s="33"/>
      <c r="D1" s="33"/>
      <c r="E1" s="33"/>
      <c r="F1" s="33"/>
      <c r="G1" s="33"/>
      <c r="H1" s="33"/>
      <c r="I1" s="33"/>
      <c r="J1" s="33"/>
      <c r="S1" s="34"/>
      <c r="T1" s="34"/>
      <c r="U1" s="34"/>
      <c r="V1" s="34"/>
    </row>
    <row r="2" s="16" customFormat="1" ht="38" customHeight="1" spans="1:24">
      <c r="A2" s="18" t="s">
        <v>1</v>
      </c>
      <c r="B2" s="18" t="s">
        <v>2</v>
      </c>
      <c r="C2" s="18" t="s">
        <v>376</v>
      </c>
      <c r="D2" s="18" t="s">
        <v>215</v>
      </c>
      <c r="E2" s="18" t="s">
        <v>4</v>
      </c>
      <c r="F2" s="18" t="s">
        <v>8</v>
      </c>
      <c r="G2" s="18" t="s">
        <v>9</v>
      </c>
      <c r="H2" s="18" t="s">
        <v>10</v>
      </c>
      <c r="I2" s="18" t="s">
        <v>216</v>
      </c>
      <c r="J2" s="18" t="s">
        <v>12</v>
      </c>
      <c r="S2" s="35"/>
      <c r="T2" s="35"/>
      <c r="U2" s="35"/>
      <c r="V2" s="35"/>
      <c r="W2" s="36"/>
      <c r="X2" s="35"/>
    </row>
    <row r="3" s="16" customFormat="1" ht="38" customHeight="1" spans="1:24">
      <c r="A3" s="21">
        <v>1</v>
      </c>
      <c r="B3" s="21" t="s">
        <v>45</v>
      </c>
      <c r="C3" s="19" t="s">
        <v>377</v>
      </c>
      <c r="D3" s="19" t="s">
        <v>378</v>
      </c>
      <c r="E3" s="19">
        <v>120</v>
      </c>
      <c r="F3" s="19">
        <v>2024.12</v>
      </c>
      <c r="G3" s="19">
        <v>2025.2</v>
      </c>
      <c r="H3" s="19" t="s">
        <v>40</v>
      </c>
      <c r="I3" s="20" t="s">
        <v>25</v>
      </c>
      <c r="J3" s="49" t="s">
        <v>25</v>
      </c>
      <c r="S3" s="35"/>
      <c r="T3" s="35"/>
      <c r="U3" s="35"/>
      <c r="V3" s="35"/>
      <c r="W3" s="36"/>
      <c r="X3" s="35"/>
    </row>
    <row r="4" s="2" customFormat="1" ht="25" customHeight="1" spans="1:24">
      <c r="A4" s="50"/>
      <c r="B4" s="50"/>
      <c r="C4" s="19" t="s">
        <v>379</v>
      </c>
      <c r="D4" s="19" t="s">
        <v>380</v>
      </c>
      <c r="E4" s="19">
        <v>40</v>
      </c>
      <c r="F4" s="19">
        <v>2025.1</v>
      </c>
      <c r="G4" s="19">
        <v>2025.3</v>
      </c>
      <c r="H4" s="19" t="s">
        <v>40</v>
      </c>
      <c r="I4" s="19" t="s">
        <v>25</v>
      </c>
      <c r="J4" s="19" t="s">
        <v>25</v>
      </c>
      <c r="S4" s="34"/>
      <c r="T4" s="34"/>
      <c r="U4" s="34"/>
      <c r="V4" s="34"/>
      <c r="W4" s="12"/>
      <c r="X4" s="34"/>
    </row>
    <row r="5" ht="25" customHeight="1" spans="1:24">
      <c r="A5" s="21">
        <v>2</v>
      </c>
      <c r="B5" s="21" t="s">
        <v>56</v>
      </c>
      <c r="C5" s="19"/>
      <c r="D5" s="19"/>
      <c r="E5" s="19"/>
      <c r="F5" s="20"/>
      <c r="G5" s="20"/>
      <c r="H5" s="19"/>
      <c r="I5" s="19"/>
      <c r="J5" s="22"/>
    </row>
    <row r="6" ht="25" customHeight="1" spans="1:24">
      <c r="A6" s="18">
        <v>3</v>
      </c>
      <c r="B6" s="18" t="s">
        <v>65</v>
      </c>
      <c r="C6" s="19"/>
      <c r="D6" s="19"/>
      <c r="E6" s="19"/>
      <c r="F6" s="19"/>
      <c r="G6" s="19"/>
      <c r="H6" s="19"/>
      <c r="I6" s="20"/>
      <c r="J6" s="20"/>
    </row>
    <row r="7" ht="25" customHeight="1" spans="1:24">
      <c r="A7" s="18">
        <v>4</v>
      </c>
      <c r="B7" s="18" t="s">
        <v>79</v>
      </c>
      <c r="C7" s="19"/>
      <c r="D7" s="19"/>
      <c r="E7" s="19"/>
      <c r="F7" s="19"/>
      <c r="G7" s="19"/>
      <c r="H7" s="19"/>
      <c r="I7" s="20"/>
      <c r="J7" s="20"/>
    </row>
    <row r="8" ht="24" customHeight="1" spans="1:24">
      <c r="A8" s="18">
        <v>5</v>
      </c>
      <c r="B8" s="18" t="s">
        <v>99</v>
      </c>
      <c r="C8" s="19"/>
      <c r="D8" s="19"/>
      <c r="E8" s="19"/>
      <c r="F8" s="19"/>
      <c r="G8" s="19"/>
      <c r="H8" s="19"/>
      <c r="I8" s="20"/>
      <c r="J8" s="20"/>
    </row>
    <row r="9" s="2" customFormat="1" ht="25" customHeight="1" spans="1:24">
      <c r="A9" s="18">
        <v>6</v>
      </c>
      <c r="B9" s="18" t="s">
        <v>104</v>
      </c>
      <c r="C9" s="19" t="s">
        <v>381</v>
      </c>
      <c r="D9" s="19" t="s">
        <v>382</v>
      </c>
      <c r="E9" s="19">
        <v>480</v>
      </c>
      <c r="F9" s="19">
        <v>2024.12</v>
      </c>
      <c r="G9" s="19">
        <v>2025.3</v>
      </c>
      <c r="H9" s="19" t="s">
        <v>40</v>
      </c>
      <c r="I9" s="19" t="s">
        <v>25</v>
      </c>
      <c r="J9" s="19" t="s">
        <v>25</v>
      </c>
      <c r="S9" s="34"/>
      <c r="T9" s="34"/>
      <c r="U9" s="34"/>
      <c r="V9" s="34"/>
      <c r="W9" s="12"/>
      <c r="X9" s="34"/>
    </row>
    <row r="10" ht="25" customHeight="1" spans="1:24">
      <c r="A10" s="21">
        <v>7</v>
      </c>
      <c r="B10" s="21" t="s">
        <v>109</v>
      </c>
      <c r="C10" s="19" t="s">
        <v>383</v>
      </c>
      <c r="D10" s="19" t="s">
        <v>308</v>
      </c>
      <c r="E10" s="19">
        <v>95</v>
      </c>
      <c r="F10" s="19">
        <v>2024.8</v>
      </c>
      <c r="G10" s="19">
        <v>2025.5</v>
      </c>
      <c r="H10" s="22" t="s">
        <v>384</v>
      </c>
      <c r="I10" s="20"/>
      <c r="J10" s="20"/>
    </row>
    <row r="11" ht="25" customHeight="1" spans="1:24">
      <c r="A11" s="50"/>
      <c r="B11" s="50"/>
      <c r="C11" s="19" t="s">
        <v>385</v>
      </c>
      <c r="D11" s="19" t="s">
        <v>386</v>
      </c>
      <c r="E11" s="19">
        <v>85</v>
      </c>
      <c r="F11" s="19">
        <v>2024.8</v>
      </c>
      <c r="G11" s="19">
        <v>2025.4</v>
      </c>
      <c r="H11" s="22" t="s">
        <v>384</v>
      </c>
      <c r="I11" s="20" t="s">
        <v>25</v>
      </c>
      <c r="J11" s="20"/>
    </row>
    <row r="12" ht="33" customHeight="1" spans="1:24">
      <c r="A12" s="18">
        <v>8</v>
      </c>
      <c r="B12" s="18" t="s">
        <v>121</v>
      </c>
      <c r="C12" s="51" t="s">
        <v>387</v>
      </c>
      <c r="D12" s="52" t="s">
        <v>388</v>
      </c>
      <c r="E12" s="53">
        <v>848</v>
      </c>
      <c r="F12" s="54">
        <v>45627</v>
      </c>
      <c r="G12" s="54">
        <v>45717</v>
      </c>
      <c r="H12" s="22" t="s">
        <v>384</v>
      </c>
      <c r="I12" s="55" t="s">
        <v>25</v>
      </c>
      <c r="J12" s="51" t="s">
        <v>25</v>
      </c>
    </row>
    <row r="13" ht="25" customHeight="1" spans="1:24">
      <c r="A13" s="18">
        <v>9</v>
      </c>
      <c r="B13" s="18" t="s">
        <v>122</v>
      </c>
      <c r="C13" s="19"/>
      <c r="D13" s="19"/>
      <c r="E13" s="19"/>
      <c r="F13" s="19"/>
      <c r="G13" s="19"/>
      <c r="H13" s="19"/>
      <c r="I13" s="19"/>
      <c r="J13" s="19"/>
    </row>
    <row r="14" s="2" customFormat="1" ht="25" customHeight="1" spans="1:24">
      <c r="A14" s="18">
        <v>10</v>
      </c>
      <c r="B14" s="18" t="s">
        <v>129</v>
      </c>
      <c r="C14" s="31" t="s">
        <v>389</v>
      </c>
      <c r="D14" s="19" t="s">
        <v>390</v>
      </c>
      <c r="E14" s="19">
        <v>60</v>
      </c>
      <c r="F14" s="20">
        <v>45566</v>
      </c>
      <c r="G14" s="20">
        <v>45689</v>
      </c>
      <c r="H14" s="19" t="s">
        <v>40</v>
      </c>
      <c r="I14" s="20"/>
      <c r="J14" s="49" t="s">
        <v>133</v>
      </c>
      <c r="S14" s="34"/>
      <c r="T14" s="34"/>
      <c r="U14" s="34"/>
      <c r="V14" s="34"/>
      <c r="W14" s="12"/>
      <c r="X14" s="34"/>
    </row>
    <row r="15" ht="25" customHeight="1" spans="1:24">
      <c r="A15" s="18">
        <v>11</v>
      </c>
      <c r="B15" s="18" t="s">
        <v>138</v>
      </c>
      <c r="C15" s="19"/>
      <c r="D15" s="19"/>
      <c r="E15" s="19"/>
      <c r="F15" s="20"/>
      <c r="G15" s="20"/>
      <c r="H15" s="22"/>
      <c r="I15" s="22"/>
      <c r="J15" s="22"/>
    </row>
    <row r="16" ht="25" customHeight="1" spans="1:24">
      <c r="A16" s="21">
        <v>12</v>
      </c>
      <c r="B16" s="21" t="s">
        <v>153</v>
      </c>
      <c r="C16" s="19" t="s">
        <v>391</v>
      </c>
      <c r="D16" s="19" t="s">
        <v>392</v>
      </c>
      <c r="E16" s="19">
        <v>50</v>
      </c>
      <c r="F16" s="19">
        <v>2024.7</v>
      </c>
      <c r="G16" s="19">
        <v>2025.3</v>
      </c>
      <c r="H16" s="19" t="s">
        <v>40</v>
      </c>
      <c r="I16" s="22" t="s">
        <v>25</v>
      </c>
      <c r="J16" s="19"/>
    </row>
    <row r="17" ht="25" customHeight="1" spans="1:24">
      <c r="A17" s="25"/>
      <c r="B17" s="25"/>
      <c r="C17" s="19" t="s">
        <v>393</v>
      </c>
      <c r="D17" s="19" t="s">
        <v>275</v>
      </c>
      <c r="E17" s="19">
        <v>29</v>
      </c>
      <c r="F17" s="56">
        <v>45689</v>
      </c>
      <c r="G17" s="56">
        <v>45992</v>
      </c>
      <c r="H17" s="22" t="s">
        <v>40</v>
      </c>
      <c r="I17" s="22" t="s">
        <v>25</v>
      </c>
      <c r="J17" s="22"/>
    </row>
    <row r="18" ht="25" customHeight="1" spans="1:24">
      <c r="A18" s="50"/>
      <c r="B18" s="25"/>
      <c r="C18" s="19" t="s">
        <v>394</v>
      </c>
      <c r="D18" s="19" t="s">
        <v>395</v>
      </c>
      <c r="E18" s="19">
        <v>18</v>
      </c>
      <c r="F18" s="56">
        <v>45689</v>
      </c>
      <c r="G18" s="56">
        <v>45992</v>
      </c>
      <c r="H18" s="22" t="s">
        <v>40</v>
      </c>
      <c r="I18" s="22" t="s">
        <v>25</v>
      </c>
      <c r="J18" s="22"/>
    </row>
    <row r="19" ht="25" customHeight="1" spans="1:24">
      <c r="A19" s="50"/>
      <c r="B19" s="50"/>
      <c r="C19" s="19" t="s">
        <v>396</v>
      </c>
      <c r="D19" s="19" t="s">
        <v>275</v>
      </c>
      <c r="E19" s="19">
        <v>113</v>
      </c>
      <c r="F19" s="56">
        <v>45689</v>
      </c>
      <c r="G19" s="56">
        <v>45992</v>
      </c>
      <c r="H19" s="22" t="s">
        <v>40</v>
      </c>
      <c r="I19" s="22" t="s">
        <v>25</v>
      </c>
      <c r="J19" s="22"/>
    </row>
    <row r="20" ht="25" customHeight="1" spans="1:24">
      <c r="A20" s="18">
        <v>13</v>
      </c>
      <c r="B20" s="18" t="s">
        <v>161</v>
      </c>
      <c r="C20" s="19"/>
      <c r="D20" s="19"/>
      <c r="E20" s="19"/>
      <c r="F20" s="19"/>
      <c r="G20" s="19"/>
      <c r="H20" s="22"/>
      <c r="I20" s="22"/>
      <c r="J20" s="22"/>
    </row>
    <row r="21" s="2" customFormat="1" ht="25" customHeight="1" spans="1:24">
      <c r="A21" s="18">
        <v>14</v>
      </c>
      <c r="B21" s="18" t="s">
        <v>166</v>
      </c>
      <c r="C21" s="19" t="s">
        <v>397</v>
      </c>
      <c r="D21" s="22" t="s">
        <v>398</v>
      </c>
      <c r="E21" s="22">
        <v>231</v>
      </c>
      <c r="F21" s="56">
        <v>45536</v>
      </c>
      <c r="G21" s="56">
        <v>45658</v>
      </c>
      <c r="H21" s="22" t="s">
        <v>384</v>
      </c>
      <c r="I21" s="22" t="s">
        <v>25</v>
      </c>
      <c r="J21" s="22"/>
      <c r="S21" s="34"/>
      <c r="T21" s="34"/>
      <c r="U21" s="34"/>
      <c r="V21" s="34"/>
      <c r="W21" s="12"/>
      <c r="X21" s="34"/>
    </row>
    <row r="22" s="2" customFormat="1" ht="36" customHeight="1" spans="1:24">
      <c r="A22" s="18">
        <v>15</v>
      </c>
      <c r="B22" s="18" t="s">
        <v>167</v>
      </c>
      <c r="C22" s="19" t="s">
        <v>399</v>
      </c>
      <c r="D22" s="19" t="s">
        <v>400</v>
      </c>
      <c r="E22" s="22">
        <v>260</v>
      </c>
      <c r="F22" s="20">
        <v>45292</v>
      </c>
      <c r="G22" s="20">
        <v>45992</v>
      </c>
      <c r="H22" s="57" t="s">
        <v>401</v>
      </c>
      <c r="I22" s="19" t="s">
        <v>25</v>
      </c>
      <c r="J22" s="19" t="s">
        <v>402</v>
      </c>
      <c r="S22" s="34"/>
      <c r="T22" s="34"/>
      <c r="U22" s="34"/>
      <c r="V22" s="34"/>
      <c r="W22" s="12"/>
      <c r="X22" s="34"/>
    </row>
    <row r="23" s="2" customFormat="1" ht="25" customHeight="1" spans="1:24">
      <c r="A23" s="18">
        <v>16</v>
      </c>
      <c r="B23" s="18" t="s">
        <v>178</v>
      </c>
      <c r="C23" s="19" t="s">
        <v>403</v>
      </c>
      <c r="D23" s="19" t="s">
        <v>404</v>
      </c>
      <c r="E23" s="19">
        <v>78</v>
      </c>
      <c r="F23" s="19" t="s">
        <v>405</v>
      </c>
      <c r="G23" s="20">
        <v>45748</v>
      </c>
      <c r="H23" s="58" t="s">
        <v>384</v>
      </c>
      <c r="I23" s="22" t="s">
        <v>25</v>
      </c>
      <c r="J23" s="22"/>
      <c r="S23" s="34"/>
      <c r="T23" s="34"/>
      <c r="U23" s="34"/>
      <c r="V23" s="34"/>
      <c r="W23" s="12"/>
      <c r="X23" s="34"/>
    </row>
    <row r="24" s="2" customFormat="1" ht="25" customHeight="1" spans="1:24">
      <c r="A24" s="18">
        <v>17</v>
      </c>
      <c r="B24" s="18" t="s">
        <v>185</v>
      </c>
      <c r="C24" s="19" t="s">
        <v>406</v>
      </c>
      <c r="D24" s="19" t="s">
        <v>407</v>
      </c>
      <c r="E24" s="19">
        <v>80</v>
      </c>
      <c r="F24" s="19">
        <v>2025.06</v>
      </c>
      <c r="G24" s="19">
        <v>2025.08</v>
      </c>
      <c r="H24" s="22" t="s">
        <v>20</v>
      </c>
      <c r="I24" s="22"/>
      <c r="J24" s="22"/>
      <c r="S24" s="34"/>
      <c r="T24" s="34"/>
      <c r="U24" s="34"/>
      <c r="V24" s="34"/>
      <c r="W24" s="12"/>
      <c r="X24" s="34"/>
    </row>
    <row r="25" ht="25" customHeight="1" spans="1:24">
      <c r="A25" s="18">
        <v>18</v>
      </c>
      <c r="B25" s="18" t="s">
        <v>190</v>
      </c>
      <c r="C25" s="19"/>
      <c r="D25" s="19"/>
      <c r="E25" s="19"/>
      <c r="F25" s="20"/>
      <c r="G25" s="20"/>
      <c r="H25" s="19"/>
      <c r="I25" s="22"/>
      <c r="J25" s="22"/>
    </row>
    <row r="26" s="2" customFormat="1" ht="25" customHeight="1" spans="1:24">
      <c r="A26" s="21">
        <v>19</v>
      </c>
      <c r="B26" s="21" t="s">
        <v>203</v>
      </c>
      <c r="C26" s="19" t="s">
        <v>408</v>
      </c>
      <c r="D26" s="19" t="s">
        <v>409</v>
      </c>
      <c r="E26" s="19">
        <v>30</v>
      </c>
      <c r="F26" s="20">
        <v>45658</v>
      </c>
      <c r="G26" s="20">
        <v>45689</v>
      </c>
      <c r="H26" s="19" t="s">
        <v>20</v>
      </c>
      <c r="I26" s="19"/>
      <c r="J26" s="19"/>
      <c r="S26" s="34"/>
      <c r="T26" s="34"/>
      <c r="U26" s="34"/>
      <c r="V26" s="34"/>
      <c r="W26" s="12"/>
      <c r="X26" s="34"/>
    </row>
    <row r="27" ht="25" customHeight="1" spans="1:24">
      <c r="A27" s="50"/>
      <c r="B27" s="50"/>
      <c r="C27" s="19"/>
      <c r="D27" s="51" t="s">
        <v>410</v>
      </c>
      <c r="E27" s="51">
        <v>20</v>
      </c>
      <c r="F27" s="59">
        <v>45718</v>
      </c>
      <c r="G27" s="59">
        <v>45748</v>
      </c>
      <c r="H27" s="51" t="s">
        <v>20</v>
      </c>
      <c r="I27" s="22"/>
      <c r="J27" s="22"/>
    </row>
    <row r="28" ht="25" customHeight="1" spans="1:24">
      <c r="A28" s="21">
        <v>20</v>
      </c>
      <c r="B28" s="21" t="s">
        <v>210</v>
      </c>
      <c r="C28" s="19" t="s">
        <v>411</v>
      </c>
      <c r="D28" s="19" t="s">
        <v>412</v>
      </c>
      <c r="E28" s="19">
        <v>75</v>
      </c>
      <c r="F28" s="19">
        <v>2024.7</v>
      </c>
      <c r="G28" s="19">
        <v>2025.3</v>
      </c>
      <c r="H28" s="19" t="s">
        <v>20</v>
      </c>
      <c r="I28" s="22" t="s">
        <v>25</v>
      </c>
      <c r="J28" s="19" t="s">
        <v>25</v>
      </c>
    </row>
    <row r="29" ht="25" customHeight="1" spans="1:24">
      <c r="A29" s="25"/>
      <c r="B29" s="25"/>
      <c r="C29" s="19" t="s">
        <v>413</v>
      </c>
      <c r="D29" s="19" t="s">
        <v>412</v>
      </c>
      <c r="E29" s="19">
        <v>40</v>
      </c>
      <c r="F29" s="19">
        <v>2024.7</v>
      </c>
      <c r="G29" s="19">
        <v>2025.4</v>
      </c>
      <c r="H29" s="19" t="s">
        <v>20</v>
      </c>
      <c r="I29" s="22" t="s">
        <v>25</v>
      </c>
      <c r="J29" s="19" t="s">
        <v>25</v>
      </c>
    </row>
    <row r="30" ht="25" customHeight="1" spans="1:24">
      <c r="A30" s="25"/>
      <c r="B30" s="25"/>
      <c r="C30" s="19" t="s">
        <v>414</v>
      </c>
      <c r="D30" s="22" t="s">
        <v>415</v>
      </c>
      <c r="E30" s="22">
        <v>42</v>
      </c>
      <c r="F30" s="19">
        <v>2024.5</v>
      </c>
      <c r="G30" s="19">
        <v>2025.4</v>
      </c>
      <c r="H30" s="19" t="s">
        <v>20</v>
      </c>
      <c r="I30" s="22" t="s">
        <v>25</v>
      </c>
      <c r="J30" s="19" t="s">
        <v>25</v>
      </c>
    </row>
    <row r="31" ht="87" customHeight="1" spans="1:24">
      <c r="A31" s="50"/>
      <c r="B31" s="50"/>
      <c r="C31" s="19" t="s">
        <v>416</v>
      </c>
      <c r="D31" s="22" t="s">
        <v>417</v>
      </c>
      <c r="E31" s="22">
        <v>20</v>
      </c>
      <c r="F31" s="19">
        <v>2024.9</v>
      </c>
      <c r="G31" s="22">
        <v>2025.9</v>
      </c>
      <c r="H31" s="22" t="s">
        <v>20</v>
      </c>
      <c r="I31" s="22" t="s">
        <v>25</v>
      </c>
      <c r="J31" s="19" t="s">
        <v>25</v>
      </c>
    </row>
    <row r="32" s="48" customFormat="1" ht="25" customHeight="1" spans="1:24">
      <c r="A32" s="18">
        <v>21</v>
      </c>
      <c r="B32" s="18" t="s">
        <v>211</v>
      </c>
      <c r="C32" s="60"/>
      <c r="D32" s="60"/>
      <c r="E32" s="60"/>
      <c r="F32" s="60" t="s">
        <v>418</v>
      </c>
      <c r="G32" s="60">
        <f>E3+E4+E9+E10+E11+E12+E14+E16+E17+E18+E19+E21+E23+E24+E26+E27+E28+E29+E30+E31</f>
        <v>2554</v>
      </c>
      <c r="H32" s="60"/>
      <c r="I32" s="60"/>
      <c r="J32" s="60"/>
      <c r="S32" s="61"/>
      <c r="T32" s="61"/>
      <c r="U32" s="61"/>
      <c r="V32" s="61"/>
      <c r="W32" s="62"/>
      <c r="X32" s="61"/>
    </row>
    <row r="35" spans="3:3">
      <c r="C35" s="2" t="s">
        <v>419</v>
      </c>
    </row>
  </sheetData>
  <mergeCells count="14">
    <mergeCell ref="A1:J1"/>
    <mergeCell ref="C32:E32"/>
    <mergeCell ref="G32:J32"/>
    <mergeCell ref="A3:A4"/>
    <mergeCell ref="A10:A11"/>
    <mergeCell ref="A16:A18"/>
    <mergeCell ref="A26:A27"/>
    <mergeCell ref="A28:A31"/>
    <mergeCell ref="B3:B4"/>
    <mergeCell ref="B10:B11"/>
    <mergeCell ref="B16:B19"/>
    <mergeCell ref="B26:B27"/>
    <mergeCell ref="B28:B31"/>
    <mergeCell ref="C26:C27"/>
  </mergeCells>
  <pageMargins left="0.75" right="0.75" top="1" bottom="1" header="0.5" footer="0.5"/>
  <pageSetup paperSize="9" scale="75" fitToHeight="0" orientation="landscape" verticalDpi="3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5"/>
  <sheetViews>
    <sheetView topLeftCell="A8" workbookViewId="0">
      <selection activeCell="C25" sqref="$A1:$XFD1048576"/>
    </sheetView>
  </sheetViews>
  <sheetFormatPr defaultColWidth="9" defaultRowHeight="14.25"/>
  <cols>
    <col min="1" max="1" width="5.375" style="16"/>
    <col min="2" max="2" width="12.5" style="16"/>
    <col min="3" max="3" width="15.75" style="2"/>
    <col min="4" max="4" width="24.125" style="2"/>
    <col min="5" max="5" width="14.375" style="2"/>
    <col min="6" max="6" width="17.125" style="2"/>
    <col min="7" max="7" width="18" style="2"/>
    <col min="8" max="8" width="17.25" style="2"/>
    <col min="9" max="10" width="19" style="2"/>
    <col min="11" max="16" width="9" style="2"/>
    <col min="17" max="17" width="11" style="2"/>
    <col min="18" max="18" width="10.875" style="2"/>
    <col min="19" max="20" width="9" style="32"/>
    <col min="21" max="21" width="9.625" style="32"/>
    <col min="22" max="22" width="9" style="32"/>
    <col min="23" max="23" width="15.625" style="2"/>
    <col min="24" max="24" width="11.75" style="32"/>
    <col min="25" max="25" width="15.625" style="2"/>
    <col min="26" max="26" width="9" style="2"/>
    <col min="27" max="16384" width="9" style="12"/>
  </cols>
  <sheetData>
    <row r="1" ht="31" customHeight="1" spans="1:24">
      <c r="A1" s="33" t="s">
        <v>420</v>
      </c>
      <c r="B1" s="33"/>
      <c r="C1" s="33"/>
      <c r="D1" s="33"/>
      <c r="E1" s="33"/>
      <c r="F1" s="33"/>
      <c r="G1" s="33"/>
      <c r="H1" s="33"/>
      <c r="I1" s="33"/>
      <c r="J1" s="33"/>
      <c r="S1" s="34"/>
      <c r="T1" s="34"/>
      <c r="U1" s="34"/>
      <c r="V1" s="34"/>
    </row>
    <row r="2" s="16" customFormat="1" ht="41" customHeight="1" spans="1:24">
      <c r="A2" s="18" t="s">
        <v>1</v>
      </c>
      <c r="B2" s="18" t="s">
        <v>2</v>
      </c>
      <c r="C2" s="18" t="s">
        <v>260</v>
      </c>
      <c r="D2" s="18" t="s">
        <v>215</v>
      </c>
      <c r="E2" s="18" t="s">
        <v>4</v>
      </c>
      <c r="F2" s="18" t="s">
        <v>8</v>
      </c>
      <c r="G2" s="18" t="s">
        <v>9</v>
      </c>
      <c r="H2" s="18" t="s">
        <v>10</v>
      </c>
      <c r="I2" s="18" t="s">
        <v>216</v>
      </c>
      <c r="J2" s="18" t="s">
        <v>12</v>
      </c>
      <c r="S2" s="35"/>
      <c r="T2" s="35"/>
      <c r="U2" s="35"/>
      <c r="V2" s="35"/>
      <c r="W2" s="36"/>
      <c r="X2" s="35"/>
    </row>
    <row r="3" ht="25" customHeight="1" spans="1:24">
      <c r="A3" s="21">
        <v>1</v>
      </c>
      <c r="B3" s="21" t="s">
        <v>45</v>
      </c>
      <c r="C3" s="37"/>
      <c r="D3" s="37"/>
      <c r="E3" s="37"/>
      <c r="F3" s="37"/>
      <c r="G3" s="37"/>
      <c r="H3" s="37"/>
      <c r="I3" s="38"/>
      <c r="J3" s="38"/>
    </row>
    <row r="4" ht="25" customHeight="1" spans="1:24">
      <c r="A4" s="18">
        <v>2</v>
      </c>
      <c r="B4" s="18" t="s">
        <v>56</v>
      </c>
      <c r="C4" s="37"/>
      <c r="D4" s="37"/>
      <c r="E4" s="37"/>
      <c r="F4" s="37"/>
      <c r="G4" s="37"/>
      <c r="H4" s="37"/>
      <c r="I4" s="38"/>
      <c r="J4" s="38"/>
    </row>
    <row r="5" ht="25" customHeight="1" spans="1:24">
      <c r="A5" s="18">
        <v>3</v>
      </c>
      <c r="B5" s="18" t="s">
        <v>65</v>
      </c>
      <c r="C5" s="37" t="s">
        <v>421</v>
      </c>
      <c r="D5" s="37" t="s">
        <v>422</v>
      </c>
      <c r="E5" s="37">
        <v>128</v>
      </c>
      <c r="F5" s="38">
        <v>45627</v>
      </c>
      <c r="G5" s="38">
        <v>45658</v>
      </c>
      <c r="H5" s="37" t="s">
        <v>40</v>
      </c>
      <c r="I5" s="38"/>
      <c r="J5" s="38"/>
    </row>
    <row r="6" ht="25" customHeight="1" spans="1:24">
      <c r="A6" s="21">
        <v>4</v>
      </c>
      <c r="B6" s="21" t="s">
        <v>79</v>
      </c>
      <c r="C6" s="37"/>
      <c r="D6" s="37"/>
      <c r="E6" s="37"/>
      <c r="F6" s="37"/>
      <c r="G6" s="37"/>
      <c r="H6" s="37"/>
      <c r="I6" s="38"/>
      <c r="J6" s="38"/>
    </row>
    <row r="7" ht="25" customHeight="1" spans="1:24">
      <c r="A7" s="18">
        <v>5</v>
      </c>
      <c r="B7" s="18" t="s">
        <v>99</v>
      </c>
      <c r="C7" s="37"/>
      <c r="D7" s="37"/>
      <c r="E7" s="37"/>
      <c r="F7" s="37"/>
      <c r="G7" s="37"/>
      <c r="H7" s="37"/>
      <c r="I7" s="38"/>
      <c r="J7" s="38"/>
    </row>
    <row r="8" ht="25" customHeight="1" spans="1:24">
      <c r="A8" s="21">
        <v>6</v>
      </c>
      <c r="B8" s="21" t="s">
        <v>104</v>
      </c>
      <c r="C8" s="39"/>
      <c r="D8" s="39"/>
      <c r="E8" s="39"/>
      <c r="F8" s="40"/>
      <c r="G8" s="40"/>
      <c r="H8" s="39"/>
      <c r="I8" s="41"/>
      <c r="J8" s="38"/>
    </row>
    <row r="9" ht="25" customHeight="1" spans="1:24">
      <c r="A9" s="21">
        <v>7</v>
      </c>
      <c r="B9" s="21" t="s">
        <v>109</v>
      </c>
      <c r="C9" s="37"/>
      <c r="D9" s="37"/>
      <c r="E9" s="37"/>
      <c r="F9" s="37"/>
      <c r="G9" s="37"/>
      <c r="H9" s="37"/>
      <c r="I9" s="38"/>
      <c r="J9" s="38"/>
    </row>
    <row r="10" ht="25" customHeight="1" spans="1:24">
      <c r="A10" s="18">
        <v>8</v>
      </c>
      <c r="B10" s="18" t="s">
        <v>121</v>
      </c>
      <c r="C10" s="37"/>
      <c r="D10" s="37"/>
      <c r="E10" s="37"/>
      <c r="F10" s="37"/>
      <c r="G10" s="37"/>
      <c r="H10" s="42"/>
      <c r="I10" s="42"/>
      <c r="J10" s="42"/>
    </row>
    <row r="11" ht="25" customHeight="1" spans="1:24">
      <c r="A11" s="18">
        <v>9</v>
      </c>
      <c r="B11" s="18" t="s">
        <v>122</v>
      </c>
      <c r="C11" s="37"/>
      <c r="D11" s="37"/>
      <c r="E11" s="37"/>
      <c r="F11" s="37"/>
      <c r="G11" s="37"/>
      <c r="H11" s="42"/>
      <c r="I11" s="42"/>
      <c r="J11" s="42"/>
    </row>
    <row r="12" ht="25" customHeight="1" spans="1:24">
      <c r="A12" s="18">
        <v>10</v>
      </c>
      <c r="B12" s="18" t="s">
        <v>129</v>
      </c>
      <c r="C12" s="43"/>
      <c r="D12" s="43"/>
      <c r="E12" s="43"/>
      <c r="F12" s="44"/>
      <c r="G12" s="44"/>
      <c r="H12" s="37"/>
      <c r="I12" s="43"/>
      <c r="J12" s="43"/>
    </row>
    <row r="13" ht="25" customHeight="1" spans="1:24">
      <c r="A13" s="18">
        <v>11</v>
      </c>
      <c r="B13" s="18" t="s">
        <v>138</v>
      </c>
      <c r="C13" s="37"/>
      <c r="D13" s="37"/>
      <c r="E13" s="37"/>
      <c r="F13" s="37"/>
      <c r="G13" s="37"/>
      <c r="H13" s="42"/>
      <c r="I13" s="42"/>
      <c r="J13" s="42"/>
    </row>
    <row r="14" ht="25" customHeight="1" spans="1:24">
      <c r="A14" s="18">
        <v>12</v>
      </c>
      <c r="B14" s="18" t="s">
        <v>153</v>
      </c>
      <c r="C14" s="37"/>
      <c r="D14" s="37"/>
      <c r="E14" s="37"/>
      <c r="F14" s="37"/>
      <c r="G14" s="37"/>
      <c r="H14" s="42"/>
      <c r="I14" s="42"/>
      <c r="J14" s="42"/>
    </row>
    <row r="15" ht="25" customHeight="1" spans="1:24">
      <c r="A15" s="18">
        <v>13</v>
      </c>
      <c r="B15" s="18" t="s">
        <v>161</v>
      </c>
      <c r="C15" s="37"/>
      <c r="D15" s="37"/>
      <c r="E15" s="37"/>
      <c r="F15" s="37"/>
      <c r="G15" s="37"/>
      <c r="H15" s="42"/>
      <c r="I15" s="42"/>
      <c r="J15" s="42"/>
    </row>
    <row r="16" ht="25" customHeight="1" spans="1:24">
      <c r="A16" s="21">
        <v>14</v>
      </c>
      <c r="B16" s="21" t="s">
        <v>166</v>
      </c>
      <c r="C16" s="37"/>
      <c r="D16" s="37"/>
      <c r="E16" s="37"/>
      <c r="F16" s="38"/>
      <c r="G16" s="38"/>
      <c r="H16" s="38"/>
      <c r="I16" s="42"/>
      <c r="J16" s="42"/>
    </row>
    <row r="17" ht="25" customHeight="1" spans="1:10">
      <c r="A17" s="18">
        <v>15</v>
      </c>
      <c r="B17" s="18" t="s">
        <v>167</v>
      </c>
      <c r="C17" s="37"/>
      <c r="D17" s="37"/>
      <c r="E17" s="37"/>
      <c r="F17" s="38"/>
      <c r="G17" s="38"/>
      <c r="H17" s="38"/>
      <c r="I17" s="43"/>
      <c r="J17" s="42"/>
    </row>
    <row r="18" ht="25" customHeight="1" spans="1:10">
      <c r="A18" s="18">
        <v>16</v>
      </c>
      <c r="B18" s="18" t="s">
        <v>178</v>
      </c>
      <c r="C18" s="37"/>
      <c r="D18" s="37"/>
      <c r="E18" s="37"/>
      <c r="F18" s="37"/>
      <c r="G18" s="37"/>
      <c r="H18" s="37"/>
      <c r="I18" s="43"/>
      <c r="J18" s="43"/>
    </row>
    <row r="19" ht="25" customHeight="1" spans="1:10">
      <c r="A19" s="21">
        <v>17</v>
      </c>
      <c r="B19" s="21" t="s">
        <v>185</v>
      </c>
      <c r="C19" s="37"/>
      <c r="D19" s="37"/>
      <c r="E19" s="37"/>
      <c r="F19" s="37"/>
      <c r="G19" s="37"/>
      <c r="H19" s="43"/>
      <c r="I19" s="43"/>
      <c r="J19" s="43"/>
    </row>
    <row r="20" ht="25" customHeight="1" spans="1:10">
      <c r="A20" s="21">
        <v>18</v>
      </c>
      <c r="B20" s="21" t="s">
        <v>190</v>
      </c>
      <c r="C20" s="37"/>
      <c r="D20" s="37"/>
      <c r="E20" s="37"/>
      <c r="F20" s="37"/>
      <c r="G20" s="37"/>
      <c r="H20" s="42"/>
      <c r="I20" s="42"/>
      <c r="J20" s="42"/>
    </row>
    <row r="21" ht="25" customHeight="1" spans="1:10">
      <c r="A21" s="18">
        <v>19</v>
      </c>
      <c r="B21" s="18" t="s">
        <v>203</v>
      </c>
      <c r="C21" s="37"/>
      <c r="D21" s="37"/>
      <c r="E21" s="37"/>
      <c r="F21" s="37"/>
      <c r="G21" s="37"/>
      <c r="H21" s="42"/>
      <c r="I21" s="42"/>
      <c r="J21" s="42"/>
    </row>
    <row r="22" ht="25" customHeight="1" spans="1:10">
      <c r="A22" s="18">
        <v>20</v>
      </c>
      <c r="B22" s="18" t="s">
        <v>210</v>
      </c>
      <c r="C22" s="37"/>
      <c r="D22" s="37"/>
      <c r="E22" s="37"/>
      <c r="F22" s="37"/>
      <c r="G22" s="37"/>
      <c r="H22" s="42"/>
      <c r="I22" s="42"/>
      <c r="J22" s="42"/>
    </row>
    <row r="23" ht="25" customHeight="1" spans="1:10">
      <c r="A23" s="18">
        <v>21</v>
      </c>
      <c r="B23" s="18" t="s">
        <v>211</v>
      </c>
      <c r="C23" s="45"/>
      <c r="D23" s="46"/>
      <c r="E23" s="47"/>
      <c r="F23" s="37" t="s">
        <v>418</v>
      </c>
      <c r="G23" s="45">
        <v>128</v>
      </c>
      <c r="H23" s="46"/>
      <c r="I23" s="46"/>
      <c r="J23" s="47"/>
    </row>
    <row r="24" spans="1:10">
      <c r="G24" s="12"/>
    </row>
    <row r="25" spans="1:10">
      <c r="C25" s="2" t="s">
        <v>423</v>
      </c>
    </row>
  </sheetData>
  <mergeCells count="3">
    <mergeCell ref="A1:J1"/>
    <mergeCell ref="C23:E23"/>
    <mergeCell ref="G23:J23"/>
  </mergeCells>
  <pageMargins left="0.75" right="0.75" top="1" bottom="1" header="0.5" footer="0.5"/>
  <pageSetup paperSize="9" scale="81" fitToHeight="0" orientation="landscape" verticalDpi="3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opLeftCell="A12" workbookViewId="0">
      <selection activeCell="G24" sqref="F24:J24"/>
    </sheetView>
  </sheetViews>
  <sheetFormatPr defaultColWidth="9" defaultRowHeight="14.25"/>
  <cols>
    <col min="1" max="1" width="5.375" style="16"/>
    <col min="2" max="2" width="11.25" style="16"/>
    <col min="3" max="3" width="20.5" style="2"/>
    <col min="4" max="4" width="19.125" style="2"/>
    <col min="5" max="5" width="12.625" style="2"/>
    <col min="6" max="6" width="10.75" style="2"/>
    <col min="7" max="7" width="9.875" style="2"/>
    <col min="8" max="8" width="15.375" style="2"/>
    <col min="9" max="9" width="11.875" style="2"/>
    <col min="10" max="10" width="14.875" style="2"/>
    <col min="11" max="26" width="9" style="2"/>
  </cols>
  <sheetData>
    <row r="1" ht="43" customHeight="1" spans="1:12">
      <c r="A1" s="17" t="s">
        <v>424</v>
      </c>
      <c r="B1" s="17"/>
      <c r="C1" s="17"/>
      <c r="D1" s="17"/>
      <c r="E1" s="17"/>
      <c r="F1" s="17"/>
      <c r="G1" s="17"/>
      <c r="H1" s="17"/>
      <c r="I1" s="17"/>
      <c r="J1" s="17"/>
    </row>
    <row r="2" s="16" customFormat="1" ht="41" customHeight="1" spans="1:12">
      <c r="A2" s="18" t="s">
        <v>1</v>
      </c>
      <c r="B2" s="18" t="s">
        <v>2</v>
      </c>
      <c r="C2" s="18" t="s">
        <v>425</v>
      </c>
      <c r="D2" s="18" t="s">
        <v>215</v>
      </c>
      <c r="E2" s="18" t="s">
        <v>426</v>
      </c>
      <c r="F2" s="18" t="s">
        <v>427</v>
      </c>
      <c r="G2" s="18" t="s">
        <v>428</v>
      </c>
      <c r="H2" s="18" t="s">
        <v>10</v>
      </c>
      <c r="I2" s="18" t="s">
        <v>216</v>
      </c>
      <c r="J2" s="18" t="s">
        <v>12</v>
      </c>
    </row>
    <row r="3" ht="25" customHeight="1" spans="1:12">
      <c r="A3" s="18">
        <v>1</v>
      </c>
      <c r="B3" s="18" t="s">
        <v>45</v>
      </c>
      <c r="C3" s="19"/>
      <c r="D3" s="19"/>
      <c r="E3" s="19"/>
      <c r="F3" s="19"/>
      <c r="G3" s="19"/>
      <c r="H3" s="19"/>
      <c r="I3" s="20"/>
      <c r="J3" s="20"/>
    </row>
    <row r="4" ht="25" customHeight="1" spans="1:12">
      <c r="A4" s="18">
        <v>2</v>
      </c>
      <c r="B4" s="18" t="s">
        <v>56</v>
      </c>
      <c r="C4" s="19"/>
      <c r="D4" s="19"/>
      <c r="E4" s="19"/>
      <c r="F4" s="19"/>
      <c r="G4" s="19"/>
      <c r="H4" s="19"/>
      <c r="I4" s="20"/>
      <c r="J4" s="20"/>
    </row>
    <row r="5" ht="25" customHeight="1" spans="1:12">
      <c r="A5" s="18">
        <v>3</v>
      </c>
      <c r="B5" s="18" t="s">
        <v>65</v>
      </c>
      <c r="C5" s="19"/>
      <c r="D5" s="19"/>
      <c r="E5" s="19"/>
      <c r="F5" s="19"/>
      <c r="G5" s="19"/>
      <c r="H5" s="19"/>
      <c r="I5" s="20"/>
      <c r="J5" s="20"/>
    </row>
    <row r="6" ht="25" customHeight="1" spans="1:12">
      <c r="A6" s="21">
        <v>4</v>
      </c>
      <c r="B6" s="21" t="s">
        <v>79</v>
      </c>
      <c r="C6" s="19"/>
      <c r="D6" s="19"/>
      <c r="E6" s="19"/>
      <c r="F6" s="19"/>
      <c r="G6" s="19"/>
      <c r="H6" s="19"/>
      <c r="I6" s="19"/>
      <c r="J6" s="19"/>
    </row>
    <row r="7" ht="25" customHeight="1" spans="1:12">
      <c r="A7" s="18">
        <v>5</v>
      </c>
      <c r="B7" s="18" t="s">
        <v>99</v>
      </c>
      <c r="C7" s="22"/>
      <c r="D7" s="22"/>
      <c r="E7" s="22"/>
      <c r="F7" s="22"/>
      <c r="G7" s="22"/>
      <c r="H7" s="22"/>
      <c r="I7" s="22"/>
      <c r="J7" s="22"/>
    </row>
    <row r="8" ht="25" customHeight="1" spans="1:12">
      <c r="A8" s="21">
        <v>6</v>
      </c>
      <c r="B8" s="21" t="s">
        <v>104</v>
      </c>
      <c r="C8" s="19" t="s">
        <v>429</v>
      </c>
      <c r="D8" s="19" t="s">
        <v>430</v>
      </c>
      <c r="E8" s="19">
        <v>60</v>
      </c>
      <c r="F8" s="19">
        <v>60</v>
      </c>
      <c r="G8" s="23">
        <v>45748</v>
      </c>
      <c r="H8" s="24" t="s">
        <v>40</v>
      </c>
      <c r="I8" s="22"/>
      <c r="J8" s="22" t="s">
        <v>133</v>
      </c>
    </row>
    <row r="9" ht="25" customHeight="1" spans="1:12">
      <c r="A9" s="25"/>
      <c r="B9" s="25"/>
      <c r="C9" s="19" t="s">
        <v>431</v>
      </c>
      <c r="D9" s="19" t="s">
        <v>430</v>
      </c>
      <c r="E9" s="19">
        <v>30</v>
      </c>
      <c r="F9" s="19">
        <v>30</v>
      </c>
      <c r="G9" s="23">
        <v>45748</v>
      </c>
      <c r="H9" s="24" t="s">
        <v>40</v>
      </c>
      <c r="I9" s="22"/>
      <c r="J9" s="22" t="s">
        <v>133</v>
      </c>
    </row>
    <row r="10" ht="25" customHeight="1" spans="1:12">
      <c r="A10" s="21">
        <v>7</v>
      </c>
      <c r="B10" s="21" t="s">
        <v>109</v>
      </c>
      <c r="C10" s="19" t="s">
        <v>432</v>
      </c>
      <c r="D10" s="19" t="s">
        <v>433</v>
      </c>
      <c r="E10" s="19">
        <v>12</v>
      </c>
      <c r="F10" s="19">
        <v>12</v>
      </c>
      <c r="G10" s="23">
        <v>45748</v>
      </c>
      <c r="H10" s="19" t="s">
        <v>40</v>
      </c>
      <c r="I10" s="22"/>
      <c r="J10" s="20" t="s">
        <v>133</v>
      </c>
    </row>
    <row r="11" ht="25" customHeight="1" spans="1:12">
      <c r="A11" s="18">
        <v>8</v>
      </c>
      <c r="B11" s="18" t="s">
        <v>121</v>
      </c>
      <c r="C11" s="22"/>
      <c r="D11" s="19"/>
      <c r="E11" s="19"/>
      <c r="F11" s="19"/>
      <c r="G11" s="19"/>
      <c r="H11" s="22"/>
      <c r="I11" s="22"/>
      <c r="J11" s="22"/>
      <c r="L11" s="26"/>
    </row>
    <row r="12" ht="25" customHeight="1" spans="1:12">
      <c r="A12" s="18">
        <v>9</v>
      </c>
      <c r="B12" s="18" t="s">
        <v>122</v>
      </c>
      <c r="C12" s="19"/>
      <c r="D12" s="19"/>
      <c r="E12" s="19"/>
      <c r="F12" s="19"/>
      <c r="G12" s="19"/>
      <c r="H12" s="19"/>
      <c r="I12" s="19"/>
      <c r="J12" s="19"/>
    </row>
    <row r="13" ht="25" customHeight="1" spans="1:12">
      <c r="A13" s="18">
        <v>10</v>
      </c>
      <c r="B13" s="18" t="s">
        <v>129</v>
      </c>
      <c r="C13" s="19" t="s">
        <v>434</v>
      </c>
      <c r="D13" s="19" t="s">
        <v>435</v>
      </c>
      <c r="E13" s="19">
        <v>150</v>
      </c>
      <c r="F13" s="19">
        <v>150</v>
      </c>
      <c r="G13" s="20">
        <v>45658</v>
      </c>
      <c r="H13" s="19" t="s">
        <v>40</v>
      </c>
      <c r="I13" s="20"/>
      <c r="J13" s="20" t="s">
        <v>133</v>
      </c>
    </row>
    <row r="14" ht="25" customHeight="1" spans="1:12">
      <c r="A14" s="21">
        <v>11</v>
      </c>
      <c r="B14" s="21" t="s">
        <v>138</v>
      </c>
      <c r="C14" s="19"/>
      <c r="D14" s="19"/>
      <c r="E14" s="19"/>
      <c r="F14" s="19"/>
      <c r="G14" s="20"/>
      <c r="H14" s="19"/>
      <c r="I14" s="19"/>
      <c r="J14" s="19"/>
    </row>
    <row r="15" ht="25" customHeight="1" spans="1:12">
      <c r="A15" s="18">
        <v>12</v>
      </c>
      <c r="B15" s="18" t="s">
        <v>153</v>
      </c>
      <c r="C15" s="22"/>
      <c r="D15" s="19"/>
      <c r="E15" s="19"/>
      <c r="F15" s="20"/>
      <c r="G15" s="20"/>
      <c r="H15" s="22"/>
      <c r="I15" s="22"/>
      <c r="J15" s="22"/>
    </row>
    <row r="16" ht="25" customHeight="1" spans="1:12">
      <c r="A16" s="18">
        <v>13</v>
      </c>
      <c r="B16" s="18" t="s">
        <v>161</v>
      </c>
      <c r="C16" s="19" t="s">
        <v>436</v>
      </c>
      <c r="D16" s="19" t="s">
        <v>353</v>
      </c>
      <c r="E16" s="19">
        <v>24</v>
      </c>
      <c r="F16" s="19">
        <v>24</v>
      </c>
      <c r="G16" s="20">
        <v>45717</v>
      </c>
      <c r="H16" s="22" t="s">
        <v>40</v>
      </c>
      <c r="I16" s="22"/>
      <c r="J16" s="20" t="s">
        <v>133</v>
      </c>
    </row>
    <row r="17" ht="25" customHeight="1" spans="1:10">
      <c r="A17" s="18">
        <v>14</v>
      </c>
      <c r="B17" s="18" t="s">
        <v>166</v>
      </c>
      <c r="C17" s="22"/>
      <c r="D17" s="19"/>
      <c r="E17" s="19"/>
      <c r="F17" s="19"/>
      <c r="G17" s="19"/>
      <c r="H17" s="22"/>
      <c r="I17" s="22"/>
      <c r="J17" s="22"/>
    </row>
    <row r="18" ht="25" customHeight="1" spans="1:10">
      <c r="A18" s="18">
        <v>15</v>
      </c>
      <c r="B18" s="18" t="s">
        <v>167</v>
      </c>
      <c r="C18" s="22"/>
      <c r="D18" s="19"/>
      <c r="E18" s="19"/>
      <c r="F18" s="19"/>
      <c r="G18" s="19"/>
      <c r="H18" s="22"/>
      <c r="I18" s="22"/>
      <c r="J18" s="22"/>
    </row>
    <row r="19" ht="25" customHeight="1" spans="1:10">
      <c r="A19" s="18">
        <v>16</v>
      </c>
      <c r="B19" s="18" t="s">
        <v>178</v>
      </c>
      <c r="C19" s="22"/>
      <c r="D19" s="19"/>
      <c r="E19" s="19"/>
      <c r="F19" s="19"/>
      <c r="G19" s="19"/>
      <c r="H19" s="22"/>
      <c r="I19" s="22"/>
      <c r="J19" s="22"/>
    </row>
    <row r="20" ht="25" customHeight="1" spans="1:10">
      <c r="A20" s="18">
        <v>17</v>
      </c>
      <c r="B20" s="18" t="s">
        <v>185</v>
      </c>
      <c r="C20" s="22"/>
      <c r="D20" s="19"/>
      <c r="E20" s="19"/>
      <c r="F20" s="19"/>
      <c r="G20" s="19"/>
      <c r="H20" s="22"/>
      <c r="I20" s="22"/>
      <c r="J20" s="22"/>
    </row>
    <row r="21" ht="25" customHeight="1" spans="1:10">
      <c r="A21" s="21">
        <v>18</v>
      </c>
      <c r="B21" s="21" t="s">
        <v>190</v>
      </c>
      <c r="C21" s="19"/>
      <c r="D21" s="27"/>
      <c r="E21" s="19"/>
      <c r="F21" s="19"/>
      <c r="G21" s="28"/>
      <c r="H21" s="19"/>
      <c r="I21" s="22"/>
      <c r="J21" s="22"/>
    </row>
    <row r="22" ht="25" customHeight="1" spans="1:10">
      <c r="A22" s="18">
        <v>19</v>
      </c>
      <c r="B22" s="18" t="s">
        <v>203</v>
      </c>
      <c r="C22" s="22"/>
      <c r="D22" s="19"/>
      <c r="E22" s="19"/>
      <c r="F22" s="19"/>
      <c r="G22" s="19"/>
      <c r="H22" s="22"/>
      <c r="I22" s="22"/>
      <c r="J22" s="22"/>
    </row>
    <row r="23" ht="25" customHeight="1" spans="1:10">
      <c r="A23" s="21">
        <v>20</v>
      </c>
      <c r="B23" s="21" t="s">
        <v>210</v>
      </c>
      <c r="C23" s="19"/>
      <c r="D23" s="19"/>
      <c r="E23" s="19"/>
      <c r="F23" s="19"/>
      <c r="G23" s="20"/>
      <c r="H23" s="22"/>
      <c r="I23" s="22"/>
      <c r="J23" s="22"/>
    </row>
    <row r="24" s="16" customFormat="1" ht="33" customHeight="1" spans="1:10">
      <c r="A24" s="18">
        <v>21</v>
      </c>
      <c r="B24" s="18" t="s">
        <v>211</v>
      </c>
      <c r="C24" s="29"/>
      <c r="D24" s="30"/>
      <c r="E24" s="31"/>
      <c r="F24" s="19" t="s">
        <v>212</v>
      </c>
      <c r="G24" s="30">
        <f>E8+E9+E10+E13+E16</f>
        <v>276</v>
      </c>
      <c r="H24" s="30"/>
      <c r="I24" s="30"/>
      <c r="J24" s="31"/>
    </row>
    <row r="28" spans="1:10">
      <c r="C28" s="2" t="s">
        <v>437</v>
      </c>
    </row>
  </sheetData>
  <mergeCells count="5">
    <mergeCell ref="A1:J1"/>
    <mergeCell ref="C24:E24"/>
    <mergeCell ref="G24:J24"/>
    <mergeCell ref="A8:A9"/>
    <mergeCell ref="B8:B9"/>
  </mergeCells>
  <pageMargins left="0.75" right="0.75" top="1" bottom="1" header="0.5" footer="0.5"/>
  <pageSetup paperSize="9" orientation="landscape" horizontalDpi="300" verticalDpi="3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0"/>
  <sheetViews>
    <sheetView tabSelected="1" workbookViewId="0">
      <pane xSplit="1" ySplit="2" topLeftCell="B12" activePane="bottomRight" state="frozen"/>
      <selection/>
      <selection pane="topRight"/>
      <selection pane="bottomLeft"/>
      <selection pane="bottomRight" activeCell="O11" sqref="O11"/>
    </sheetView>
  </sheetViews>
  <sheetFormatPr defaultColWidth="9" defaultRowHeight="13.5"/>
  <cols>
    <col min="1" max="1" width="4.125" style="1"/>
    <col min="2" max="2" width="13" style="1"/>
    <col min="3" max="3" width="9.625" style="1"/>
    <col min="4" max="4" width="8.875" style="1"/>
    <col min="5" max="5" width="8.75" style="1"/>
    <col min="6" max="6" width="8" style="1"/>
    <col min="7" max="7" width="8.25" style="1"/>
    <col min="8" max="8" width="7.75" style="1"/>
    <col min="9" max="9" width="9.625" style="1"/>
    <col min="10" max="10" width="9.75" style="1"/>
    <col min="11" max="11" width="9" style="2"/>
    <col min="12" max="13" width="9.125" style="2"/>
    <col min="14" max="25" width="9" style="2"/>
  </cols>
  <sheetData>
    <row r="1" ht="40" customHeight="1" spans="1:10">
      <c r="A1" s="3" t="s">
        <v>438</v>
      </c>
      <c r="B1" s="3"/>
      <c r="C1" s="3"/>
      <c r="D1" s="3"/>
      <c r="E1" s="3"/>
      <c r="F1" s="3"/>
      <c r="G1" s="3"/>
      <c r="H1" s="3"/>
      <c r="I1" s="3"/>
      <c r="J1" s="3"/>
    </row>
    <row r="2" s="1" customFormat="1" ht="56" customHeight="1" spans="1:10">
      <c r="A2" s="4" t="s">
        <v>1</v>
      </c>
      <c r="B2" s="4" t="s">
        <v>2</v>
      </c>
      <c r="C2" s="4" t="s">
        <v>439</v>
      </c>
      <c r="D2" s="4" t="s">
        <v>440</v>
      </c>
      <c r="E2" s="4" t="s">
        <v>441</v>
      </c>
      <c r="F2" s="4" t="s">
        <v>442</v>
      </c>
      <c r="G2" s="4" t="s">
        <v>443</v>
      </c>
      <c r="H2" s="4" t="s">
        <v>444</v>
      </c>
      <c r="I2" s="4" t="s">
        <v>445</v>
      </c>
      <c r="J2" s="4" t="s">
        <v>446</v>
      </c>
    </row>
    <row r="3" ht="25" customHeight="1" spans="1:10">
      <c r="A3" s="4">
        <v>1</v>
      </c>
      <c r="B3" s="5" t="s">
        <v>21</v>
      </c>
      <c r="C3" s="6">
        <v>1000</v>
      </c>
      <c r="D3" s="7">
        <v>686</v>
      </c>
      <c r="E3" s="8"/>
      <c r="F3" s="7">
        <v>686</v>
      </c>
      <c r="G3" s="7">
        <v>0</v>
      </c>
      <c r="H3" s="7">
        <v>0</v>
      </c>
      <c r="I3" s="7">
        <v>0</v>
      </c>
      <c r="J3" s="7">
        <v>0</v>
      </c>
    </row>
    <row r="4" ht="25" customHeight="1" spans="1:10">
      <c r="A4" s="4">
        <v>2</v>
      </c>
      <c r="B4" s="5" t="s">
        <v>447</v>
      </c>
      <c r="C4" s="9"/>
      <c r="D4" s="7">
        <f>F4+G4+H4+I4+J4</f>
        <v>0</v>
      </c>
      <c r="E4" s="8"/>
      <c r="F4" s="7">
        <v>0</v>
      </c>
      <c r="G4" s="7">
        <v>0</v>
      </c>
      <c r="H4" s="7">
        <v>0</v>
      </c>
      <c r="I4" s="7">
        <v>0</v>
      </c>
      <c r="J4" s="7">
        <v>0</v>
      </c>
    </row>
    <row r="5" ht="25" customHeight="1" spans="1:10">
      <c r="A5" s="4">
        <v>3</v>
      </c>
      <c r="B5" s="5" t="s">
        <v>448</v>
      </c>
      <c r="C5" s="10"/>
      <c r="D5" s="7">
        <f>F5+G5+H5+I5+J5</f>
        <v>38</v>
      </c>
      <c r="E5" s="8"/>
      <c r="F5" s="7">
        <v>38</v>
      </c>
      <c r="G5" s="7">
        <v>0</v>
      </c>
      <c r="H5" s="7">
        <v>0</v>
      </c>
      <c r="I5" s="7">
        <v>0</v>
      </c>
      <c r="J5" s="7">
        <v>0</v>
      </c>
    </row>
    <row r="6" ht="25" customHeight="1" spans="1:10">
      <c r="A6" s="4">
        <v>4</v>
      </c>
      <c r="B6" s="5" t="s">
        <v>45</v>
      </c>
      <c r="C6" s="7">
        <v>500</v>
      </c>
      <c r="D6" s="7">
        <f>F6+G6+H6+I6+J6</f>
        <v>602</v>
      </c>
      <c r="E6" s="8">
        <f>D6/C6*100%</f>
        <v>1.204</v>
      </c>
      <c r="F6" s="7">
        <v>442</v>
      </c>
      <c r="G6" s="7">
        <v>0</v>
      </c>
      <c r="H6" s="7">
        <v>0</v>
      </c>
      <c r="I6" s="7">
        <v>160</v>
      </c>
      <c r="J6" s="7">
        <v>0</v>
      </c>
    </row>
    <row r="7" ht="25" customHeight="1" spans="1:10">
      <c r="A7" s="4">
        <v>5</v>
      </c>
      <c r="B7" s="5" t="s">
        <v>56</v>
      </c>
      <c r="C7" s="7">
        <v>1100</v>
      </c>
      <c r="D7" s="7">
        <f>F7+G7+H7+I7+J7</f>
        <v>2548</v>
      </c>
      <c r="E7" s="8">
        <f t="shared" ref="E7:E26" si="0">D7/C7*100%</f>
        <v>2.31636363636364</v>
      </c>
      <c r="F7" s="7">
        <v>822</v>
      </c>
      <c r="G7" s="7">
        <v>0</v>
      </c>
      <c r="H7" s="11">
        <v>1726</v>
      </c>
      <c r="I7" s="7">
        <v>0</v>
      </c>
      <c r="J7" s="7">
        <v>0</v>
      </c>
    </row>
    <row r="8" ht="25" customHeight="1" spans="1:10">
      <c r="A8" s="4">
        <v>6</v>
      </c>
      <c r="B8" s="5" t="s">
        <v>65</v>
      </c>
      <c r="C8" s="7">
        <v>1000</v>
      </c>
      <c r="D8" s="11">
        <v>1269</v>
      </c>
      <c r="E8" s="8">
        <f t="shared" si="0"/>
        <v>1.269</v>
      </c>
      <c r="F8" s="7">
        <v>969</v>
      </c>
      <c r="G8" s="7">
        <v>109</v>
      </c>
      <c r="H8" s="7">
        <v>63</v>
      </c>
      <c r="I8" s="7">
        <v>0</v>
      </c>
      <c r="J8" s="7">
        <v>128</v>
      </c>
    </row>
    <row r="9" ht="25" customHeight="1" spans="1:10">
      <c r="A9" s="4">
        <v>7</v>
      </c>
      <c r="B9" s="5" t="s">
        <v>79</v>
      </c>
      <c r="C9" s="7">
        <v>1000</v>
      </c>
      <c r="D9" s="7">
        <f t="shared" ref="D9:D15" si="1">F9+G9+H9+I9+J9</f>
        <v>1018</v>
      </c>
      <c r="E9" s="8">
        <f t="shared" si="0"/>
        <v>1.018</v>
      </c>
      <c r="F9" s="7">
        <v>678</v>
      </c>
      <c r="G9" s="7">
        <v>0</v>
      </c>
      <c r="H9" s="11">
        <v>340</v>
      </c>
      <c r="I9" s="7">
        <v>0</v>
      </c>
      <c r="J9" s="7">
        <v>0</v>
      </c>
    </row>
    <row r="10" ht="25" customHeight="1" spans="1:10">
      <c r="A10" s="4">
        <v>8</v>
      </c>
      <c r="B10" s="5" t="s">
        <v>99</v>
      </c>
      <c r="C10" s="7">
        <v>1000</v>
      </c>
      <c r="D10" s="7">
        <f t="shared" si="1"/>
        <v>2004</v>
      </c>
      <c r="E10" s="8">
        <f t="shared" si="0"/>
        <v>2.004</v>
      </c>
      <c r="F10" s="11">
        <v>1611</v>
      </c>
      <c r="G10" s="7">
        <v>0</v>
      </c>
      <c r="H10" s="7">
        <v>393</v>
      </c>
      <c r="I10" s="7">
        <v>0</v>
      </c>
      <c r="J10" s="7">
        <v>0</v>
      </c>
    </row>
    <row r="11" ht="25" customHeight="1" spans="1:10">
      <c r="A11" s="4">
        <v>9</v>
      </c>
      <c r="B11" s="5" t="s">
        <v>104</v>
      </c>
      <c r="C11" s="7">
        <v>1100</v>
      </c>
      <c r="D11" s="7">
        <f t="shared" si="1"/>
        <v>1199</v>
      </c>
      <c r="E11" s="8">
        <f t="shared" si="0"/>
        <v>1.09</v>
      </c>
      <c r="F11" s="11">
        <v>404</v>
      </c>
      <c r="G11" s="7">
        <v>0</v>
      </c>
      <c r="H11" s="7">
        <v>315</v>
      </c>
      <c r="I11" s="7">
        <v>480</v>
      </c>
      <c r="J11" s="7">
        <v>0</v>
      </c>
    </row>
    <row r="12" ht="25" customHeight="1" spans="1:10">
      <c r="A12" s="4">
        <v>10</v>
      </c>
      <c r="B12" s="5" t="s">
        <v>109</v>
      </c>
      <c r="C12" s="7">
        <v>1000</v>
      </c>
      <c r="D12" s="7">
        <f t="shared" si="1"/>
        <v>1014</v>
      </c>
      <c r="E12" s="8">
        <f t="shared" si="0"/>
        <v>1.014</v>
      </c>
      <c r="F12" s="7">
        <v>420</v>
      </c>
      <c r="G12" s="7">
        <v>0</v>
      </c>
      <c r="H12" s="11">
        <v>414</v>
      </c>
      <c r="I12" s="7">
        <v>180</v>
      </c>
      <c r="J12" s="7">
        <v>0</v>
      </c>
    </row>
    <row r="13" ht="25" customHeight="1" spans="1:10">
      <c r="A13" s="4">
        <v>11</v>
      </c>
      <c r="B13" s="5" t="s">
        <v>121</v>
      </c>
      <c r="C13" s="7">
        <v>900</v>
      </c>
      <c r="D13" s="7">
        <f t="shared" si="1"/>
        <v>1611</v>
      </c>
      <c r="E13" s="8">
        <f t="shared" si="0"/>
        <v>1.79</v>
      </c>
      <c r="F13" s="7">
        <v>0</v>
      </c>
      <c r="G13" s="7">
        <v>0</v>
      </c>
      <c r="H13" s="7">
        <v>763</v>
      </c>
      <c r="I13" s="7">
        <v>848</v>
      </c>
      <c r="J13" s="7">
        <v>0</v>
      </c>
    </row>
    <row r="14" s="2" customFormat="1" ht="25" customHeight="1" spans="1:10">
      <c r="A14" s="4">
        <v>12</v>
      </c>
      <c r="B14" s="5" t="s">
        <v>122</v>
      </c>
      <c r="C14" s="7">
        <v>800</v>
      </c>
      <c r="D14" s="7">
        <f t="shared" si="1"/>
        <v>910</v>
      </c>
      <c r="E14" s="8">
        <f t="shared" si="0"/>
        <v>1.1375</v>
      </c>
      <c r="F14" s="7">
        <v>562</v>
      </c>
      <c r="G14" s="7">
        <v>0</v>
      </c>
      <c r="H14" s="7">
        <v>348</v>
      </c>
      <c r="I14" s="7">
        <v>0</v>
      </c>
      <c r="J14" s="7">
        <v>0</v>
      </c>
    </row>
    <row r="15" ht="25" customHeight="1" spans="1:10">
      <c r="A15" s="4">
        <v>13</v>
      </c>
      <c r="B15" s="5" t="s">
        <v>129</v>
      </c>
      <c r="C15" s="7">
        <v>700</v>
      </c>
      <c r="D15" s="7">
        <f t="shared" si="1"/>
        <v>626</v>
      </c>
      <c r="E15" s="8">
        <f t="shared" si="0"/>
        <v>0.894285714285714</v>
      </c>
      <c r="F15" s="7">
        <v>320</v>
      </c>
      <c r="G15" s="7">
        <v>196</v>
      </c>
      <c r="H15" s="7">
        <v>50</v>
      </c>
      <c r="I15" s="7">
        <v>60</v>
      </c>
      <c r="J15" s="7">
        <v>0</v>
      </c>
    </row>
    <row r="16" ht="25" customHeight="1" spans="1:10">
      <c r="A16" s="4">
        <v>14</v>
      </c>
      <c r="B16" s="5" t="s">
        <v>138</v>
      </c>
      <c r="C16" s="7">
        <v>1000</v>
      </c>
      <c r="D16" s="7">
        <v>1097</v>
      </c>
      <c r="E16" s="8">
        <f t="shared" si="0"/>
        <v>1.097</v>
      </c>
      <c r="F16" s="11">
        <v>1021</v>
      </c>
      <c r="G16" s="7">
        <v>0</v>
      </c>
      <c r="H16" s="7">
        <v>0</v>
      </c>
      <c r="I16" s="7">
        <v>0</v>
      </c>
      <c r="J16" s="7">
        <v>0</v>
      </c>
    </row>
    <row r="17" ht="25" customHeight="1" spans="1:16">
      <c r="A17" s="4">
        <v>15</v>
      </c>
      <c r="B17" s="5" t="s">
        <v>153</v>
      </c>
      <c r="C17" s="7">
        <v>600</v>
      </c>
      <c r="D17" s="7">
        <f t="shared" ref="D17:D24" si="2">F17+G17+H17+I17+J17</f>
        <v>558</v>
      </c>
      <c r="E17" s="8">
        <f t="shared" si="0"/>
        <v>0.93</v>
      </c>
      <c r="F17" s="7">
        <v>338</v>
      </c>
      <c r="G17" s="7">
        <v>0</v>
      </c>
      <c r="H17" s="7">
        <v>10</v>
      </c>
      <c r="I17" s="7">
        <v>210</v>
      </c>
      <c r="J17" s="7">
        <v>0</v>
      </c>
    </row>
    <row r="18" ht="25" customHeight="1" spans="1:16">
      <c r="A18" s="4">
        <v>16</v>
      </c>
      <c r="B18" s="5" t="s">
        <v>161</v>
      </c>
      <c r="C18" s="7">
        <v>600</v>
      </c>
      <c r="D18" s="7">
        <f t="shared" si="2"/>
        <v>600</v>
      </c>
      <c r="E18" s="8">
        <f t="shared" si="0"/>
        <v>1</v>
      </c>
      <c r="F18" s="7">
        <v>227</v>
      </c>
      <c r="G18" s="7">
        <v>0</v>
      </c>
      <c r="H18" s="7">
        <v>373</v>
      </c>
      <c r="I18" s="7">
        <v>0</v>
      </c>
      <c r="J18" s="7">
        <v>0</v>
      </c>
      <c r="N18" s="12"/>
      <c r="O18" s="12"/>
      <c r="P18" s="12"/>
    </row>
    <row r="19" ht="25" customHeight="1" spans="1:16">
      <c r="A19" s="4">
        <v>17</v>
      </c>
      <c r="B19" s="5" t="s">
        <v>166</v>
      </c>
      <c r="C19" s="7">
        <v>600</v>
      </c>
      <c r="D19" s="7">
        <f t="shared" si="2"/>
        <v>1412</v>
      </c>
      <c r="E19" s="8">
        <f t="shared" si="0"/>
        <v>2.35333333333333</v>
      </c>
      <c r="F19" s="7">
        <v>0</v>
      </c>
      <c r="G19" s="7">
        <v>1181</v>
      </c>
      <c r="H19" s="7">
        <v>0</v>
      </c>
      <c r="I19" s="7">
        <v>231</v>
      </c>
      <c r="J19" s="7">
        <v>0</v>
      </c>
      <c r="N19" s="12"/>
      <c r="O19" s="12"/>
      <c r="P19" s="12"/>
    </row>
    <row r="20" ht="25" customHeight="1" spans="1:16">
      <c r="A20" s="4">
        <v>18</v>
      </c>
      <c r="B20" s="5" t="s">
        <v>167</v>
      </c>
      <c r="C20" s="7">
        <v>400</v>
      </c>
      <c r="D20" s="7">
        <f t="shared" si="2"/>
        <v>163</v>
      </c>
      <c r="E20" s="8">
        <f t="shared" si="0"/>
        <v>0.4075</v>
      </c>
      <c r="F20" s="7">
        <v>163</v>
      </c>
      <c r="G20" s="7">
        <v>0</v>
      </c>
      <c r="H20" s="7">
        <v>0</v>
      </c>
      <c r="I20" s="7">
        <v>0</v>
      </c>
      <c r="J20" s="7">
        <v>0</v>
      </c>
      <c r="N20" s="12"/>
      <c r="O20" s="12"/>
      <c r="P20" s="12"/>
    </row>
    <row r="21" ht="25" customHeight="1" spans="1:16">
      <c r="A21" s="4">
        <v>19</v>
      </c>
      <c r="B21" s="5" t="s">
        <v>178</v>
      </c>
      <c r="C21" s="7">
        <v>600</v>
      </c>
      <c r="D21" s="7">
        <f t="shared" si="2"/>
        <v>606</v>
      </c>
      <c r="E21" s="8">
        <f t="shared" si="0"/>
        <v>1.01</v>
      </c>
      <c r="F21" s="7">
        <v>172</v>
      </c>
      <c r="G21" s="7">
        <v>0</v>
      </c>
      <c r="H21" s="7">
        <v>356</v>
      </c>
      <c r="I21" s="7">
        <v>78</v>
      </c>
      <c r="J21" s="7">
        <v>0</v>
      </c>
      <c r="N21" s="12"/>
      <c r="O21" s="12"/>
      <c r="P21" s="12"/>
    </row>
    <row r="22" ht="25" customHeight="1" spans="1:16">
      <c r="A22" s="4">
        <v>20</v>
      </c>
      <c r="B22" s="5" t="s">
        <v>185</v>
      </c>
      <c r="C22" s="7">
        <v>400</v>
      </c>
      <c r="D22" s="7">
        <f t="shared" si="2"/>
        <v>487</v>
      </c>
      <c r="E22" s="8">
        <f t="shared" si="0"/>
        <v>1.2175</v>
      </c>
      <c r="F22" s="7">
        <v>47</v>
      </c>
      <c r="G22" s="7">
        <v>270</v>
      </c>
      <c r="H22" s="7">
        <v>90</v>
      </c>
      <c r="I22" s="7">
        <v>80</v>
      </c>
      <c r="J22" s="7">
        <v>0</v>
      </c>
      <c r="N22" s="12"/>
      <c r="O22" s="13"/>
      <c r="P22" s="12"/>
    </row>
    <row r="23" ht="25" customHeight="1" spans="1:16">
      <c r="A23" s="4">
        <v>21</v>
      </c>
      <c r="B23" s="5" t="s">
        <v>190</v>
      </c>
      <c r="C23" s="7">
        <v>700</v>
      </c>
      <c r="D23" s="7">
        <f t="shared" si="2"/>
        <v>715</v>
      </c>
      <c r="E23" s="8">
        <f t="shared" si="0"/>
        <v>1.02142857142857</v>
      </c>
      <c r="F23" s="7">
        <v>715</v>
      </c>
      <c r="G23" s="7">
        <v>0</v>
      </c>
      <c r="H23" s="7">
        <v>0</v>
      </c>
      <c r="I23" s="7">
        <v>0</v>
      </c>
      <c r="J23" s="7">
        <v>0</v>
      </c>
      <c r="N23" s="12"/>
      <c r="O23" s="13"/>
      <c r="P23" s="12"/>
    </row>
    <row r="24" ht="25" customHeight="1" spans="1:16">
      <c r="A24" s="4">
        <v>22</v>
      </c>
      <c r="B24" s="5" t="s">
        <v>203</v>
      </c>
      <c r="C24" s="7">
        <v>1000</v>
      </c>
      <c r="D24" s="7">
        <f t="shared" si="2"/>
        <v>1092</v>
      </c>
      <c r="E24" s="8">
        <f t="shared" si="0"/>
        <v>1.092</v>
      </c>
      <c r="F24" s="14">
        <v>792</v>
      </c>
      <c r="G24" s="14">
        <v>0</v>
      </c>
      <c r="H24" s="14">
        <v>250</v>
      </c>
      <c r="I24" s="14">
        <v>50</v>
      </c>
      <c r="J24" s="14">
        <v>0</v>
      </c>
      <c r="N24" s="12"/>
      <c r="O24" s="13"/>
      <c r="P24" s="12"/>
    </row>
    <row r="25" ht="25" customHeight="1" spans="1:16">
      <c r="A25" s="4">
        <v>23</v>
      </c>
      <c r="B25" s="5" t="s">
        <v>210</v>
      </c>
      <c r="C25" s="7">
        <v>800</v>
      </c>
      <c r="D25" s="11">
        <v>968</v>
      </c>
      <c r="E25" s="8">
        <f t="shared" si="0"/>
        <v>1.21</v>
      </c>
      <c r="F25" s="7">
        <v>0</v>
      </c>
      <c r="G25" s="11">
        <v>791</v>
      </c>
      <c r="H25" s="7">
        <v>0</v>
      </c>
      <c r="I25" s="7">
        <v>177</v>
      </c>
      <c r="J25" s="7">
        <v>0</v>
      </c>
      <c r="N25" s="12"/>
      <c r="O25" s="13"/>
      <c r="P25" s="12"/>
    </row>
    <row r="26" ht="25" customHeight="1" spans="1:16">
      <c r="A26" s="4">
        <v>24</v>
      </c>
      <c r="B26" s="5" t="s">
        <v>449</v>
      </c>
      <c r="C26" s="7">
        <f>SUM(C3:C25)</f>
        <v>16800</v>
      </c>
      <c r="D26" s="7">
        <f>SUM(D3:D25)</f>
        <v>21223</v>
      </c>
      <c r="E26" s="8">
        <f t="shared" si="0"/>
        <v>1.26327380952381</v>
      </c>
      <c r="F26" s="7">
        <f>SUM(F3:F25)</f>
        <v>10427</v>
      </c>
      <c r="G26" s="7">
        <f>SUM(G3:G25)</f>
        <v>2547</v>
      </c>
      <c r="H26" s="7">
        <f>SUM(H3:H25)</f>
        <v>5491</v>
      </c>
      <c r="I26" s="7">
        <f>SUM(I3:I25)</f>
        <v>2554</v>
      </c>
      <c r="J26" s="7">
        <f>SUM(J3:J25)</f>
        <v>128</v>
      </c>
      <c r="N26" s="12"/>
      <c r="O26" s="13"/>
      <c r="P26" s="12"/>
    </row>
    <row r="27" ht="14.25" spans="1:16">
      <c r="N27" s="12"/>
      <c r="O27" s="13"/>
      <c r="P27" s="12"/>
    </row>
    <row r="28" ht="14.25" spans="1:16">
      <c r="B28" s="15"/>
      <c r="N28" s="12"/>
      <c r="O28" s="13"/>
      <c r="P28" s="12"/>
    </row>
    <row r="29" ht="14.25" spans="1:16">
      <c r="B29" s="15"/>
      <c r="N29" s="12"/>
      <c r="O29" s="13"/>
      <c r="P29" s="12"/>
    </row>
    <row r="30" ht="14.25" spans="1:16">
      <c r="B30" s="15"/>
      <c r="N30" s="12"/>
      <c r="O30" s="13"/>
      <c r="P30" s="12"/>
    </row>
    <row r="31" ht="14.25" spans="1:16">
      <c r="B31" s="15"/>
      <c r="N31" s="12"/>
      <c r="O31" s="13"/>
      <c r="P31" s="12"/>
    </row>
    <row r="32" ht="14.25" spans="1:16">
      <c r="B32" s="15"/>
      <c r="N32" s="12"/>
      <c r="O32" s="13"/>
      <c r="P32" s="12"/>
    </row>
    <row r="33" ht="14.25" spans="2:16">
      <c r="B33" s="15"/>
      <c r="N33" s="12"/>
      <c r="O33" s="13"/>
      <c r="P33" s="12"/>
    </row>
    <row r="34" ht="14.25" spans="2:16">
      <c r="B34" s="15"/>
      <c r="N34" s="12"/>
      <c r="O34" s="13"/>
      <c r="P34" s="12"/>
    </row>
    <row r="35" ht="14.25" spans="2:16">
      <c r="B35" s="15"/>
      <c r="N35" s="12"/>
      <c r="O35" s="13"/>
      <c r="P35" s="12"/>
    </row>
    <row r="36" ht="14.25" spans="2:16">
      <c r="B36" s="15"/>
      <c r="N36" s="12"/>
      <c r="O36" s="13"/>
      <c r="P36" s="12"/>
    </row>
    <row r="37" ht="14.25" spans="2:16">
      <c r="B37" s="15"/>
      <c r="N37" s="12"/>
      <c r="O37" s="13"/>
      <c r="P37" s="12"/>
    </row>
    <row r="38" ht="14.25" spans="2:16">
      <c r="B38" s="15"/>
      <c r="N38" s="12"/>
      <c r="O38" s="13"/>
      <c r="P38" s="12"/>
    </row>
    <row r="39" ht="14.25" spans="2:16">
      <c r="B39" s="15"/>
      <c r="N39" s="12"/>
      <c r="O39" s="13"/>
      <c r="P39" s="12"/>
    </row>
    <row r="40" ht="14.25" spans="2:16">
      <c r="B40" s="15"/>
      <c r="N40" s="12"/>
      <c r="O40" s="13"/>
      <c r="P40" s="12"/>
    </row>
    <row r="41" ht="14.25" spans="2:16">
      <c r="B41" s="15"/>
      <c r="N41" s="12"/>
      <c r="O41" s="13"/>
      <c r="P41" s="12"/>
    </row>
    <row r="42" ht="14.25" spans="2:16">
      <c r="B42" s="15"/>
      <c r="N42" s="12"/>
      <c r="O42" s="13"/>
      <c r="P42" s="12"/>
    </row>
    <row r="43" ht="14.25" spans="2:16">
      <c r="B43" s="15"/>
      <c r="N43" s="12"/>
      <c r="O43" s="13"/>
      <c r="P43" s="12"/>
    </row>
    <row r="44" ht="14.25" spans="2:16">
      <c r="B44" s="15"/>
      <c r="N44" s="12"/>
      <c r="O44" s="13"/>
      <c r="P44" s="12"/>
    </row>
    <row r="45" spans="2:16">
      <c r="N45" s="12"/>
      <c r="O45" s="12"/>
      <c r="P45" s="12"/>
    </row>
    <row r="46" spans="2:16">
      <c r="N46" s="12"/>
      <c r="O46" s="12"/>
      <c r="P46" s="12"/>
    </row>
    <row r="47" spans="2:16">
      <c r="N47" s="12"/>
      <c r="O47" s="12"/>
      <c r="P47" s="12"/>
    </row>
    <row r="48" spans="2:16">
      <c r="N48" s="12"/>
      <c r="O48" s="12"/>
      <c r="P48" s="12"/>
    </row>
    <row r="49" spans="2:16">
      <c r="B49" s="15"/>
      <c r="N49" s="12"/>
      <c r="O49" s="12"/>
      <c r="P49" s="12"/>
    </row>
    <row r="50" spans="2:16">
      <c r="B50" s="15"/>
      <c r="N50" s="12"/>
      <c r="O50" s="12"/>
      <c r="P50" s="12"/>
    </row>
    <row r="51" spans="2:16">
      <c r="B51" s="15"/>
      <c r="N51" s="12"/>
      <c r="O51" s="12"/>
      <c r="P51" s="12"/>
    </row>
    <row r="52" spans="2:16">
      <c r="B52" s="15"/>
      <c r="N52" s="12"/>
      <c r="O52" s="12"/>
      <c r="P52" s="12"/>
    </row>
    <row r="53" spans="2:16">
      <c r="B53" s="15"/>
      <c r="N53" s="12"/>
      <c r="O53" s="12"/>
      <c r="P53" s="12"/>
    </row>
    <row r="54" spans="2:16">
      <c r="B54" s="15"/>
    </row>
    <row r="55" spans="2:16">
      <c r="B55" s="15"/>
    </row>
    <row r="56" spans="2:16">
      <c r="B56" s="15"/>
    </row>
    <row r="57" spans="2:16">
      <c r="B57" s="15"/>
    </row>
    <row r="58" spans="2:16">
      <c r="B58" s="15"/>
    </row>
    <row r="59" spans="2:16">
      <c r="B59" s="15"/>
    </row>
    <row r="60" spans="2:16">
      <c r="B60" s="15"/>
    </row>
  </sheetData>
  <mergeCells count="2">
    <mergeCell ref="A1:J1"/>
    <mergeCell ref="C3:C5"/>
  </mergeCells>
  <pageMargins left="0.75" right="0.75" top="1" bottom="1" header="0.5" footer="0.5"/>
  <pageSetup paperSize="9" orientation="portrait" verticalDpi="3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7</vt:i4>
      </vt:variant>
    </vt:vector>
  </HeadingPairs>
  <TitlesOfParts>
    <vt:vector size="7" baseType="lpstr">
      <vt:lpstr>公共停车场</vt:lpstr>
      <vt:lpstr>人防停车</vt:lpstr>
      <vt:lpstr>道路停车</vt:lpstr>
      <vt:lpstr>老旧小区停车 </vt:lpstr>
      <vt:lpstr>夜间泊位</vt:lpstr>
      <vt:lpstr>开放公共机构车位数</vt:lpstr>
      <vt:lpstr>数据统计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程树河</cp:lastModifiedBy>
  <dcterms:created xsi:type="dcterms:W3CDTF">2025-11-17T11:30:00Z</dcterms:created>
  <dcterms:modified xsi:type="dcterms:W3CDTF">2025-12-19T00:30:30Z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98422C62ED084AAC9588CA0D20A6333D_12</vt:lpwstr>
  </property>
  <property fmtid="{D5CDD505-2E9C-101B-9397-08002B2CF9AE}" pid="3" name="KSOProductBuildVer">
    <vt:lpwstr>2052-12.1.0.24034</vt:lpwstr>
  </property>
  <property fmtid="{D5CDD505-2E9C-101B-9397-08002B2CF9AE}" pid="4" name="CalculationRule">
    <vt:i4>0</vt:i4>
  </property>
</Properties>
</file>